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2 кв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31" i="1"/>
  <c r="L30"/>
  <c r="K30"/>
  <c r="J30"/>
  <c r="I30"/>
  <c r="G30"/>
  <c r="F30"/>
  <c r="E30"/>
  <c r="H29"/>
  <c r="H28"/>
  <c r="H27"/>
  <c r="H26"/>
  <c r="M26" s="1"/>
  <c r="C27" s="1"/>
  <c r="M27" s="1"/>
  <c r="C28" s="1"/>
  <c r="M28" s="1"/>
  <c r="C29" s="1"/>
  <c r="M29" s="1"/>
  <c r="H25"/>
  <c r="H24"/>
  <c r="H23"/>
  <c r="H22"/>
  <c r="H21"/>
  <c r="H20"/>
  <c r="H19"/>
  <c r="H30" s="1"/>
  <c r="M30" s="1"/>
  <c r="L18"/>
  <c r="K18"/>
  <c r="K31" s="1"/>
  <c r="J18"/>
  <c r="I18"/>
  <c r="I31" s="1"/>
  <c r="G18"/>
  <c r="F18"/>
  <c r="E18"/>
  <c r="H17"/>
  <c r="H16"/>
  <c r="H15"/>
  <c r="H14"/>
  <c r="H18" s="1"/>
  <c r="M18" s="1"/>
  <c r="C19" s="1"/>
  <c r="M19" s="1"/>
  <c r="C20" s="1"/>
  <c r="M20" s="1"/>
  <c r="C21" s="1"/>
  <c r="M21" s="1"/>
  <c r="C22" s="1"/>
  <c r="M22" s="1"/>
  <c r="C23" s="1"/>
  <c r="M23" s="1"/>
  <c r="C24" s="1"/>
  <c r="M24" s="1"/>
  <c r="C25" s="1"/>
  <c r="M25" s="1"/>
  <c r="M13"/>
  <c r="C14" s="1"/>
  <c r="M14" s="1"/>
  <c r="C15" s="1"/>
  <c r="M15" s="1"/>
  <c r="C16" s="1"/>
  <c r="M16" s="1"/>
  <c r="C17" s="1"/>
  <c r="M17" s="1"/>
  <c r="M12"/>
  <c r="L11"/>
  <c r="L31" s="1"/>
  <c r="J11"/>
  <c r="J31" s="1"/>
  <c r="H11"/>
  <c r="G11"/>
  <c r="G31" s="1"/>
  <c r="F11"/>
  <c r="F31" s="1"/>
  <c r="E11"/>
  <c r="E31" s="1"/>
  <c r="M10"/>
  <c r="M6"/>
  <c r="C7" s="1"/>
  <c r="M7" s="1"/>
  <c r="C8" s="1"/>
  <c r="M8" s="1"/>
  <c r="C9" s="1"/>
  <c r="M9" s="1"/>
  <c r="H31" l="1"/>
  <c r="M31"/>
  <c r="M11"/>
</calcChain>
</file>

<file path=xl/sharedStrings.xml><?xml version="1.0" encoding="utf-8"?>
<sst xmlns="http://schemas.openxmlformats.org/spreadsheetml/2006/main" count="74" uniqueCount="57">
  <si>
    <t>Додаток</t>
  </si>
  <si>
    <t>№              п/п</t>
  </si>
  <si>
    <t>Назва закладу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</si>
  <si>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Найменування юридичної особи (або позначення фізичної особи)</t>
  </si>
  <si>
    <t>Благодійні пожертви, що були отримані закладом охорони здоров'я від фізичних та юридичних осіб</t>
  </si>
  <si>
    <t>Всього отримано благодій- них пожертв, тис. грн.</t>
  </si>
  <si>
    <t>Використання закладом охорони здоров'я благодійних пожертв, отриманих у грошовій та натуральній (товари і послуги) формі</t>
  </si>
  <si>
    <t>В грошовій формі, тис. грн.</t>
  </si>
  <si>
    <t>В натуральній формі (товари і послуги), тис. грн.</t>
  </si>
  <si>
    <t>Перелік товарів і послуг в натуральній формі</t>
  </si>
  <si>
    <t>Напрямки використання у грошовій формі (стаття витрат)</t>
  </si>
  <si>
    <t>Сума, тис. грн.</t>
  </si>
  <si>
    <t>Перелік використаних товарів та послуг у натуральній формі</t>
  </si>
  <si>
    <t>Комісія за обслуговування рахунку,комісія за виконання платежів в нац.валюті,оплата за товари, послуги</t>
  </si>
  <si>
    <t>УСЬОГО</t>
  </si>
  <si>
    <t>Фізична особа Отреп'єв Сергій Дмитрович</t>
  </si>
  <si>
    <t>БЛАГОДІЙНА ОРГАНІЗАЦІЯ «ТБ ЛЮДИ УКРАЇНИ»</t>
  </si>
  <si>
    <t>Разом</t>
  </si>
  <si>
    <r>
      <rPr>
        <b/>
        <sz val="9"/>
        <color theme="1"/>
        <rFont val="Calibri"/>
        <family val="2"/>
        <charset val="204"/>
        <scheme val="minor"/>
      </rPr>
      <t>ІНФОРМАЦІЯ</t>
    </r>
    <r>
      <rPr>
        <sz val="9"/>
        <color theme="1"/>
        <rFont val="Calibri"/>
        <family val="2"/>
        <charset val="204"/>
        <scheme val="minor"/>
      </rPr>
      <t xml:space="preserve">
</t>
    </r>
    <r>
      <rPr>
        <b/>
        <i/>
        <sz val="9"/>
        <color theme="1"/>
        <rFont val="Calibri"/>
        <family val="2"/>
        <charset val="204"/>
        <scheme val="minor"/>
      </rPr>
      <t>про надходження і використання благодійних пожертв від фізичних та юридичних осіб</t>
    </r>
    <r>
      <rPr>
        <b/>
        <u/>
        <sz val="12"/>
        <color theme="1"/>
        <rFont val="Calibri"/>
        <family val="2"/>
        <charset val="204"/>
        <scheme val="minor"/>
      </rPr>
      <t/>
    </r>
  </si>
  <si>
    <t>Залишок невикористаних грошових коштів, товарів та послуг на кінець звітного періоду, тис.грн.Станом на (1.04.2021)</t>
  </si>
  <si>
    <t>Залишок невикористаних грошових коштів, товарів та послуг на кінець звітного періоду, тис. грн. Станом на (1.07.2022)</t>
  </si>
  <si>
    <t>1І кв. 2022</t>
  </si>
  <si>
    <t>Зубні щіткиЗубна пастаМило рідкеШампуньСухе мило</t>
  </si>
  <si>
    <t>Бінти для перев’язки 4,0 мБінти для перев’язки 3,6 мБінти для перев’язки 3,5 мБінти для перев’язки 3,4 мБінти для перев’язки 3,3 мБінти для перев’язки 5,5 м</t>
  </si>
  <si>
    <t>Крупа маннаКрупа вівсянаЦукорКрупа гречанаМакарон.виробиКрупа перловаЯловичина тушкована 0,525Тушонка куряча 0,525 кгПечиво БорошноЗелений горошокПшоно</t>
  </si>
  <si>
    <t>Фізична особа Завада О.М.</t>
  </si>
  <si>
    <t>Ковдра б/в, Пледи б/в</t>
  </si>
  <si>
    <t>Фізична особа Ботвич С.М.</t>
  </si>
  <si>
    <t>КартопляЦибуляКапуста білокачанна</t>
  </si>
  <si>
    <t>за  квітень</t>
  </si>
  <si>
    <t>Ундевит № 50, АТ "ВІТАМІНИ", м. УманьШприц 5.0Шприц 2.0Карсил форте 90 мг. № 30Парацетамол  капс. 500 мг. № 10Парацетамол таб. 500м г №10Парацетамол р-р д/інф 10 мг/мл 100 мл.Нохшаверин 2% 2,0 № 5Інфулган р-н д/інф. 1000 мг. 100 мл.Ібупрофен 0,2г №50Спазмалгон 2 мл. № 10Спазмалгон 2 мл. № 10Рукавички хірургічні ст. № 7,5Устройство  П РВата н/с  25 г. (ролик)Вата хір. стер. 50 г. (ролик)Еметон р-н д/ін 2 мг/мл. 4 мл. № 5 (протиблювотний)Шприц 5.0Ондансетрон амп. 2 мг/мл. 4 мл. № 5 (протиблювотний)Ондансетрон амп. 2 мг/мл. 4 мл. № 5 (протиблювотний)Осетрон р-н 8 мг. амп. 4 мл. № 5 (протиблювотний)Вата стер. 25 г. роликПристрій для вливання інфузійних розч.Пристрій для вливання інфузійних розч.Спазмалгон 2 мл. № 10Дротаверин -Д амп. 2% 2 мл. № 5</t>
  </si>
  <si>
    <t>Придбання миючих засобів для потреб диспансеру</t>
  </si>
  <si>
    <t xml:space="preserve"> Печиво Крупа перлова Зелений горошок Макарон.вироби Яловичина тушкована 0,525</t>
  </si>
  <si>
    <t>Крупа ячна</t>
  </si>
  <si>
    <t>Крупа гречанаКрупа пшоноЦукорЧай «Ліптон» чорний 100пСвинина тушкована ж/б 525 г ТМ «ПМК»Крупа перлова фасована 1,0Крупа «Рис» фасована 1,0Крупа «Пшено» 1,0Кілька в т/с ТМ Vікторія 240 г Печиво «До чаю «пряж. молоко» РошенОлія соняшникова Кухар Ришелье 1 лКонсерва рибна «Сардина бланш» 250 г ТМ «АКВА»Крупа пшенична 1 кг ЯраЧай чорний пакет «Ліптон» 100 пЧай чорний пакет «Майський високогірний» 25 п</t>
  </si>
  <si>
    <t>Крупа гречанаКрупа пшоноЦукорЧай «Ліптон» чорний 100пСвинина тушкована ж/б 525 г ТМ «ПМК»Крупа перлова фасована 1,0Крупа «Рис» фасована 1,0Крупа «Пшено» 1,0Кілька в т/с ТМ Vікторія 240 г Печиво «До чаю «пряж. молоко» РошенОлія соняшникова Кухар Ришелье 1 лКонсерва рибна «Сардина бланш» 250 г ТМ «АКВА»Крупа пшенична 1 кг ЯраЧай чорний пакет «Ліптон» 100 пЧай чорний пакет «Майський високогірний» 25 п,</t>
  </si>
  <si>
    <t>БЛАГОДIЙНА  ОРГАНIЗАЦIЯ "ЦЕНТР ВОЛОНТЕРСТВА ТА ЗАХИСТУ"</t>
  </si>
  <si>
    <t>Мішки 200БинтиБинти стерильніВатаСерветки марлевіШапочкиМаскиПамперсиБинти еластичніПеленки нестерильні</t>
  </si>
  <si>
    <t>Фізична особа Iзотова К С</t>
  </si>
  <si>
    <t>за  травень</t>
  </si>
  <si>
    <t>Обласна організація товариства Червоного Хреста</t>
  </si>
  <si>
    <t>Пральний порошокЙорж для унітазуРукавички господарськіПапір туалетнийШвабра з насадкоюВідро пластмасове з насадкою для віджимуЗасіб миючий для унітазу 2,0 лЗасіб миючий для посуду 1,5 лПАКЕТИ ДЛЯ СМIТТЯМИЛО ГОСПОДАРСЬКЕ</t>
  </si>
  <si>
    <t>Волонтери Харківської області</t>
  </si>
  <si>
    <t>Сарделі, ковбаса варена</t>
  </si>
  <si>
    <t>Кофта - 30 шт</t>
  </si>
  <si>
    <t xml:space="preserve"> ГО "Об'єднання власників земельних ділянок або будин. "Газда</t>
  </si>
  <si>
    <t>Холодильник</t>
  </si>
  <si>
    <t>М’ясо ніжки курчати-бройлера 200+ г заморожене, гов’ядина від молодняка крупної рогатої скотини (бички) категорії екстра передня четверт. замор</t>
  </si>
  <si>
    <t xml:space="preserve">Thetford Porta  Potti Qube 165 Біотуалет, Нідерланди, рідина для біотуалетів B-Fresh Green, 2 л </t>
  </si>
  <si>
    <t>БинтиБинти стерильніВатаСерветки марлевіШапочкиМаскиПамперсиБинти еластичніПеленки нестерильні</t>
  </si>
  <si>
    <t>Ібупрофен 0,2г №50Карсил форте 90 мг. № 30Ібупрофен 0,2г №50Карсил форте 90 мг. № 30Парацетамол капс. 500 мг. № 10Парацетамол таб. 500м г №10Інфулган р-н д/інф. 1000 мг. 100 мл.Парацетамол капс. 500 мг. № 10Парацетамол р-р д/інф 10 мг/мл 100 мл.Парацетамол таб. 500м г №10Ундевит № 50, АТ "ВІТАМІНИ", м. УманьКарсил форте 90 мг. № 30Парацетамол р-р д/інф 10 мг/мл 100 мл.Парацетамол таб. 500м г №10Ундевит № 50, АТ "ВІТАМІНИ", м. УманьІбупрофен 0,2г №50Карсил форте 90 мг. № 30Парацетамол таб. 500м г №10</t>
  </si>
  <si>
    <t>ТОВ "Реал Дiагностик"</t>
  </si>
  <si>
    <t>Діагностичний моноклональний реагент анти-А lgM, 10 мл., діагностичний моноклональний реагент анти-B lgM, 10 мл., Канада</t>
  </si>
  <si>
    <t>БорошноГов’ядина від молодняка крупної рогатої скотини (бички) категорії екстра передня четверт. замор.ДріжджіЗелений горошокКовбаса варена в вакуумній упаковціКрупа маннаКрупа перловаКрупа перловаКрупа ячневаМакарон.виробиОлія соняшникова рафінована 0,85 лПшоноСарделі в вакуумній упаковціЦукорЯловичина тушкована 0,525</t>
  </si>
  <si>
    <t>Лійка д/душуЗмішувач Farma 009Шланг для душуЗмішувач Gron 001Механізм спуску кнопковий</t>
  </si>
  <si>
    <t>за червень</t>
  </si>
  <si>
    <t xml:space="preserve"> за  II кв-л 2022р.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</si>
</sst>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i/>
      <sz val="9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name val="Calibri"/>
      <family val="2"/>
      <charset val="204"/>
      <scheme val="minor"/>
    </font>
    <font>
      <sz val="9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2" fontId="2" fillId="0" borderId="3" xfId="0" applyNumberFormat="1" applyFont="1" applyBorder="1" applyAlignment="1">
      <alignment vertical="top" wrapText="1"/>
    </xf>
    <xf numFmtId="2" fontId="2" fillId="0" borderId="2" xfId="0" applyNumberFormat="1" applyFont="1" applyBorder="1" applyAlignment="1">
      <alignment horizontal="center" vertical="top" wrapText="1"/>
    </xf>
    <xf numFmtId="2" fontId="2" fillId="0" borderId="3" xfId="0" applyNumberFormat="1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top" wrapText="1"/>
    </xf>
    <xf numFmtId="2" fontId="2" fillId="0" borderId="6" xfId="0" applyNumberFormat="1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3" fillId="0" borderId="0" xfId="0" applyFont="1"/>
    <xf numFmtId="2" fontId="3" fillId="0" borderId="0" xfId="0" applyNumberFormat="1" applyFont="1"/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0" xfId="0" applyFont="1" applyFill="1"/>
    <xf numFmtId="0" fontId="6" fillId="0" borderId="3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 wrapText="1"/>
    </xf>
    <xf numFmtId="0" fontId="6" fillId="0" borderId="3" xfId="0" applyFont="1" applyBorder="1" applyAlignment="1">
      <alignment horizontal="left" wrapText="1"/>
    </xf>
    <xf numFmtId="2" fontId="6" fillId="0" borderId="3" xfId="0" applyNumberFormat="1" applyFont="1" applyBorder="1" applyAlignment="1">
      <alignment horizontal="center" wrapText="1"/>
    </xf>
    <xf numFmtId="0" fontId="3" fillId="0" borderId="3" xfId="0" applyFont="1" applyBorder="1" applyAlignment="1">
      <alignment wrapText="1"/>
    </xf>
    <xf numFmtId="0" fontId="3" fillId="0" borderId="0" xfId="0" applyFont="1" applyBorder="1"/>
    <xf numFmtId="2" fontId="6" fillId="0" borderId="3" xfId="0" applyNumberFormat="1" applyFont="1" applyBorder="1" applyAlignment="1">
      <alignment horizontal="left" wrapText="1"/>
    </xf>
    <xf numFmtId="0" fontId="6" fillId="0" borderId="3" xfId="0" applyFont="1" applyBorder="1" applyAlignment="1">
      <alignment wrapText="1"/>
    </xf>
    <xf numFmtId="0" fontId="6" fillId="2" borderId="3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vertical="center" wrapText="1"/>
    </xf>
    <xf numFmtId="2" fontId="7" fillId="2" borderId="3" xfId="0" applyNumberFormat="1" applyFont="1" applyFill="1" applyBorder="1" applyAlignment="1">
      <alignment horizontal="center" wrapText="1"/>
    </xf>
    <xf numFmtId="0" fontId="8" fillId="0" borderId="3" xfId="0" applyFont="1" applyBorder="1" applyAlignment="1">
      <alignment wrapText="1"/>
    </xf>
    <xf numFmtId="0" fontId="8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top" wrapText="1"/>
    </xf>
    <xf numFmtId="0" fontId="9" fillId="0" borderId="3" xfId="0" applyFont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/>
    <xf numFmtId="2" fontId="4" fillId="0" borderId="3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3" fillId="0" borderId="3" xfId="0" applyNumberFormat="1" applyFont="1" applyBorder="1"/>
    <xf numFmtId="0" fontId="3" fillId="0" borderId="0" xfId="0" applyFont="1" applyAlignment="1">
      <alignment wrapText="1"/>
    </xf>
    <xf numFmtId="0" fontId="6" fillId="0" borderId="3" xfId="0" applyFont="1" applyBorder="1" applyAlignment="1"/>
    <xf numFmtId="2" fontId="3" fillId="0" borderId="3" xfId="0" applyNumberFormat="1" applyFont="1" applyBorder="1" applyAlignment="1">
      <alignment wrapText="1"/>
    </xf>
    <xf numFmtId="0" fontId="4" fillId="2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/>
    </xf>
    <xf numFmtId="0" fontId="7" fillId="3" borderId="3" xfId="0" applyFont="1" applyFill="1" applyBorder="1" applyAlignment="1">
      <alignment wrapText="1"/>
    </xf>
    <xf numFmtId="2" fontId="4" fillId="0" borderId="0" xfId="0" applyNumberFormat="1" applyFont="1" applyBorder="1"/>
    <xf numFmtId="0" fontId="4" fillId="0" borderId="0" xfId="0" applyFont="1" applyBorder="1"/>
    <xf numFmtId="2" fontId="3" fillId="0" borderId="0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81"/>
  <sheetViews>
    <sheetView tabSelected="1" view="pageBreakPreview" zoomScale="60" zoomScaleNormal="100" workbookViewId="0">
      <selection activeCell="G8" sqref="G8"/>
    </sheetView>
  </sheetViews>
  <sheetFormatPr defaultRowHeight="12"/>
  <cols>
    <col min="1" max="1" width="5" style="19" customWidth="1"/>
    <col min="2" max="2" width="13.85546875" style="19" customWidth="1"/>
    <col min="3" max="3" width="9.42578125" style="19" customWidth="1"/>
    <col min="4" max="4" width="24.85546875" style="19" customWidth="1"/>
    <col min="5" max="5" width="11.42578125" style="20" customWidth="1"/>
    <col min="6" max="6" width="11" style="20" customWidth="1"/>
    <col min="7" max="7" width="26" style="20" customWidth="1"/>
    <col min="8" max="8" width="9.7109375" style="20" customWidth="1"/>
    <col min="9" max="9" width="16.85546875" style="19" customWidth="1"/>
    <col min="10" max="10" width="9.140625" style="19"/>
    <col min="11" max="11" width="24.28515625" style="19" customWidth="1"/>
    <col min="12" max="12" width="9.42578125" style="19" customWidth="1"/>
    <col min="13" max="13" width="10.7109375" style="19" customWidth="1"/>
    <col min="14" max="16384" width="9.140625" style="19"/>
  </cols>
  <sheetData>
    <row r="1" spans="1:13" ht="21" customHeight="1">
      <c r="I1" s="21" t="s">
        <v>0</v>
      </c>
      <c r="J1" s="21"/>
      <c r="K1" s="21"/>
      <c r="L1" s="21"/>
      <c r="M1" s="21"/>
    </row>
    <row r="2" spans="1:13" ht="25.5" customHeight="1">
      <c r="A2" s="22" t="s">
        <v>18</v>
      </c>
      <c r="B2" s="23"/>
      <c r="C2" s="23"/>
      <c r="D2" s="23"/>
      <c r="E2" s="22"/>
      <c r="F2" s="22"/>
      <c r="G2" s="22"/>
      <c r="H2" s="22"/>
      <c r="I2" s="22"/>
      <c r="J2" s="22"/>
      <c r="K2" s="22"/>
      <c r="L2" s="22"/>
      <c r="M2" s="22"/>
    </row>
    <row r="3" spans="1:13" ht="51.75" customHeight="1">
      <c r="A3" s="5" t="s">
        <v>1</v>
      </c>
      <c r="B3" s="5" t="s">
        <v>2</v>
      </c>
      <c r="C3" s="8" t="s">
        <v>19</v>
      </c>
      <c r="D3" s="9" t="s">
        <v>3</v>
      </c>
      <c r="E3" s="11" t="s">
        <v>4</v>
      </c>
      <c r="F3" s="12"/>
      <c r="G3" s="13"/>
      <c r="H3" s="14" t="s">
        <v>5</v>
      </c>
      <c r="I3" s="16" t="s">
        <v>6</v>
      </c>
      <c r="J3" s="17"/>
      <c r="K3" s="17"/>
      <c r="L3" s="18"/>
      <c r="M3" s="5" t="s">
        <v>20</v>
      </c>
    </row>
    <row r="4" spans="1:13" ht="114" customHeight="1">
      <c r="A4" s="6"/>
      <c r="B4" s="6"/>
      <c r="C4" s="8"/>
      <c r="D4" s="10"/>
      <c r="E4" s="1" t="s">
        <v>7</v>
      </c>
      <c r="F4" s="2" t="s">
        <v>8</v>
      </c>
      <c r="G4" s="3" t="s">
        <v>9</v>
      </c>
      <c r="H4" s="15"/>
      <c r="I4" s="4" t="s">
        <v>10</v>
      </c>
      <c r="J4" s="4" t="s">
        <v>11</v>
      </c>
      <c r="K4" s="4" t="s">
        <v>12</v>
      </c>
      <c r="L4" s="4" t="s">
        <v>11</v>
      </c>
      <c r="M4" s="7"/>
    </row>
    <row r="5" spans="1:13" s="29" customFormat="1" ht="15" customHeight="1">
      <c r="A5" s="24"/>
      <c r="B5" s="25"/>
      <c r="C5" s="26" t="s">
        <v>21</v>
      </c>
      <c r="D5" s="27"/>
      <c r="E5" s="27"/>
      <c r="F5" s="27"/>
      <c r="G5" s="27"/>
      <c r="H5" s="27"/>
      <c r="I5" s="27"/>
      <c r="J5" s="27"/>
      <c r="K5" s="27"/>
      <c r="L5" s="27"/>
      <c r="M5" s="28"/>
    </row>
    <row r="6" spans="1:13" s="36" customFormat="1" ht="24">
      <c r="A6" s="30">
        <v>1</v>
      </c>
      <c r="B6" s="31"/>
      <c r="C6" s="32">
        <v>169.97</v>
      </c>
      <c r="D6" s="33" t="s">
        <v>15</v>
      </c>
      <c r="E6" s="34"/>
      <c r="F6" s="34">
        <v>1.4</v>
      </c>
      <c r="G6" s="35" t="s">
        <v>22</v>
      </c>
      <c r="H6" s="34">
        <v>1.4</v>
      </c>
      <c r="I6" s="32"/>
      <c r="J6" s="32"/>
      <c r="K6" s="32"/>
      <c r="L6" s="32"/>
      <c r="M6" s="34">
        <f>C6+H6-J6-L6</f>
        <v>171.37</v>
      </c>
    </row>
    <row r="7" spans="1:13" s="36" customFormat="1" ht="72">
      <c r="A7" s="30">
        <v>2</v>
      </c>
      <c r="B7" s="31"/>
      <c r="C7" s="32">
        <f>M6</f>
        <v>171.37</v>
      </c>
      <c r="D7" s="33" t="s">
        <v>15</v>
      </c>
      <c r="E7" s="34"/>
      <c r="F7" s="34">
        <v>1</v>
      </c>
      <c r="G7" s="35" t="s">
        <v>23</v>
      </c>
      <c r="H7" s="34">
        <v>1</v>
      </c>
      <c r="I7" s="37"/>
      <c r="J7" s="32"/>
      <c r="K7" s="35" t="s">
        <v>23</v>
      </c>
      <c r="L7" s="34">
        <v>1</v>
      </c>
      <c r="M7" s="34">
        <f>C7+H7-J7-L7</f>
        <v>171.37</v>
      </c>
    </row>
    <row r="8" spans="1:13" s="36" customFormat="1" ht="84">
      <c r="A8" s="30">
        <v>3</v>
      </c>
      <c r="B8" s="31"/>
      <c r="C8" s="32">
        <f>M7</f>
        <v>171.37</v>
      </c>
      <c r="D8" s="33" t="s">
        <v>15</v>
      </c>
      <c r="E8" s="34"/>
      <c r="F8" s="34">
        <v>9.1</v>
      </c>
      <c r="G8" s="35" t="s">
        <v>24</v>
      </c>
      <c r="H8" s="34">
        <v>9.1</v>
      </c>
      <c r="I8" s="32"/>
      <c r="J8" s="32"/>
      <c r="K8" s="32"/>
      <c r="L8" s="32"/>
      <c r="M8" s="34">
        <f t="shared" ref="M8" si="0">C8+H8-J8-L8</f>
        <v>180.47</v>
      </c>
    </row>
    <row r="9" spans="1:13" s="36" customFormat="1">
      <c r="A9" s="30">
        <v>4</v>
      </c>
      <c r="B9" s="31"/>
      <c r="C9" s="32">
        <f>M8</f>
        <v>180.47</v>
      </c>
      <c r="D9" s="33" t="s">
        <v>25</v>
      </c>
      <c r="E9" s="34"/>
      <c r="F9" s="34">
        <v>1.1000000000000001</v>
      </c>
      <c r="G9" s="37" t="s">
        <v>26</v>
      </c>
      <c r="H9" s="34">
        <v>1.1000000000000001</v>
      </c>
      <c r="I9" s="37"/>
      <c r="J9" s="32"/>
      <c r="K9" s="37" t="s">
        <v>26</v>
      </c>
      <c r="L9" s="34">
        <v>1.1000000000000001</v>
      </c>
      <c r="M9" s="34">
        <f>C9+H9-J9-L9</f>
        <v>180.47</v>
      </c>
    </row>
    <row r="10" spans="1:13" s="36" customFormat="1" ht="24">
      <c r="A10" s="30">
        <v>5</v>
      </c>
      <c r="B10" s="31"/>
      <c r="C10" s="32">
        <v>180.47</v>
      </c>
      <c r="D10" s="38" t="s">
        <v>27</v>
      </c>
      <c r="E10" s="34"/>
      <c r="F10" s="34">
        <v>2.9</v>
      </c>
      <c r="G10" s="35" t="s">
        <v>28</v>
      </c>
      <c r="H10" s="34">
        <v>2.9</v>
      </c>
      <c r="I10" s="32"/>
      <c r="J10" s="32"/>
      <c r="K10" s="32"/>
      <c r="L10" s="32"/>
      <c r="M10" s="34">
        <f>C10+H10-J10-L10</f>
        <v>183.37</v>
      </c>
    </row>
    <row r="11" spans="1:13" s="36" customFormat="1">
      <c r="A11" s="39"/>
      <c r="B11" s="40" t="s">
        <v>14</v>
      </c>
      <c r="C11" s="41">
        <v>169.97</v>
      </c>
      <c r="D11" s="41" t="s">
        <v>29</v>
      </c>
      <c r="E11" s="41">
        <f>SUM(E6:E10)</f>
        <v>0</v>
      </c>
      <c r="F11" s="41">
        <f>SUM(F6:F10)</f>
        <v>15.5</v>
      </c>
      <c r="G11" s="41">
        <f>SUM(G5:G10)</f>
        <v>0</v>
      </c>
      <c r="H11" s="41">
        <f>SUM(H6:H10)</f>
        <v>15.5</v>
      </c>
      <c r="I11" s="41"/>
      <c r="J11" s="41">
        <f t="shared" ref="J11:L11" si="1">SUM(J6:J10)</f>
        <v>0</v>
      </c>
      <c r="K11" s="41"/>
      <c r="L11" s="41">
        <f>SUM(L6:L10)</f>
        <v>2.1</v>
      </c>
      <c r="M11" s="41">
        <f>C11+E11+F11-J11-L11</f>
        <v>183.37</v>
      </c>
    </row>
    <row r="12" spans="1:13" s="36" customFormat="1" ht="360">
      <c r="A12" s="30">
        <v>6</v>
      </c>
      <c r="B12" s="31"/>
      <c r="C12" s="32">
        <v>183.37</v>
      </c>
      <c r="D12" s="38" t="s">
        <v>16</v>
      </c>
      <c r="E12" s="34"/>
      <c r="F12" s="34">
        <v>28.9</v>
      </c>
      <c r="G12" s="42" t="s">
        <v>30</v>
      </c>
      <c r="H12" s="34">
        <v>28.9</v>
      </c>
      <c r="I12" s="32"/>
      <c r="J12" s="32"/>
      <c r="K12" s="43" t="s">
        <v>28</v>
      </c>
      <c r="L12" s="34">
        <v>2.9</v>
      </c>
      <c r="M12" s="34">
        <f>C12+H12-J12-L12</f>
        <v>209.37</v>
      </c>
    </row>
    <row r="13" spans="1:13" s="36" customFormat="1" ht="60">
      <c r="A13" s="30">
        <v>7</v>
      </c>
      <c r="B13" s="31"/>
      <c r="C13" s="32">
        <v>209.37</v>
      </c>
      <c r="D13" s="38" t="s">
        <v>16</v>
      </c>
      <c r="E13" s="34">
        <v>10</v>
      </c>
      <c r="F13" s="34"/>
      <c r="G13" s="37"/>
      <c r="H13" s="34">
        <v>10</v>
      </c>
      <c r="I13" s="44" t="s">
        <v>31</v>
      </c>
      <c r="J13" s="34">
        <v>7.5</v>
      </c>
      <c r="K13" s="45" t="s">
        <v>32</v>
      </c>
      <c r="L13" s="32">
        <v>1</v>
      </c>
      <c r="M13" s="34">
        <f t="shared" ref="M13:M16" si="2">C13+H13-J13-L13</f>
        <v>210.87</v>
      </c>
    </row>
    <row r="14" spans="1:13" s="36" customFormat="1" ht="24">
      <c r="A14" s="30">
        <v>8</v>
      </c>
      <c r="B14" s="31"/>
      <c r="C14" s="32">
        <f>M13</f>
        <v>210.87</v>
      </c>
      <c r="D14" s="33" t="s">
        <v>15</v>
      </c>
      <c r="E14" s="34"/>
      <c r="F14" s="34">
        <v>1.8</v>
      </c>
      <c r="G14" s="37" t="s">
        <v>33</v>
      </c>
      <c r="H14" s="34">
        <f>SUM(E14:F14)</f>
        <v>1.8</v>
      </c>
      <c r="I14" s="32"/>
      <c r="J14" s="32"/>
      <c r="K14" s="46"/>
      <c r="L14" s="32"/>
      <c r="M14" s="34">
        <f t="shared" si="2"/>
        <v>212.67000000000002</v>
      </c>
    </row>
    <row r="15" spans="1:13" s="36" customFormat="1" ht="216">
      <c r="A15" s="30">
        <v>9</v>
      </c>
      <c r="B15" s="31"/>
      <c r="C15" s="32">
        <f>M14</f>
        <v>212.67000000000002</v>
      </c>
      <c r="D15" s="38" t="s">
        <v>16</v>
      </c>
      <c r="E15" s="34"/>
      <c r="F15" s="34">
        <v>30.3</v>
      </c>
      <c r="G15" s="47" t="s">
        <v>34</v>
      </c>
      <c r="H15" s="34">
        <f t="shared" ref="H15" si="3">SUM(E15:F15)</f>
        <v>30.3</v>
      </c>
      <c r="I15" s="32"/>
      <c r="J15" s="32"/>
      <c r="K15" s="48" t="s">
        <v>35</v>
      </c>
      <c r="L15" s="32">
        <v>40.4</v>
      </c>
      <c r="M15" s="34">
        <f>C15+H15-J15-L15</f>
        <v>202.57000000000002</v>
      </c>
    </row>
    <row r="16" spans="1:13" s="36" customFormat="1" ht="60">
      <c r="A16" s="30">
        <v>10</v>
      </c>
      <c r="B16" s="31"/>
      <c r="C16" s="32">
        <f>M15</f>
        <v>202.57000000000002</v>
      </c>
      <c r="D16" s="38" t="s">
        <v>36</v>
      </c>
      <c r="E16" s="34"/>
      <c r="F16" s="34">
        <v>21.4</v>
      </c>
      <c r="G16" s="35" t="s">
        <v>37</v>
      </c>
      <c r="H16" s="34">
        <f>SUM(E16:F16)</f>
        <v>21.4</v>
      </c>
      <c r="I16" s="32"/>
      <c r="J16" s="32"/>
      <c r="K16" s="46"/>
      <c r="L16" s="32"/>
      <c r="M16" s="34">
        <f t="shared" si="2"/>
        <v>223.97000000000003</v>
      </c>
    </row>
    <row r="17" spans="1:14" s="36" customFormat="1" ht="84">
      <c r="A17" s="30">
        <v>11</v>
      </c>
      <c r="B17" s="31"/>
      <c r="C17" s="32">
        <f>M16</f>
        <v>223.97000000000003</v>
      </c>
      <c r="D17" s="38" t="s">
        <v>38</v>
      </c>
      <c r="E17" s="34"/>
      <c r="F17" s="34">
        <v>1.5</v>
      </c>
      <c r="G17" s="35"/>
      <c r="H17" s="34">
        <f t="shared" ref="H17" si="4">SUM(E17:F17)</f>
        <v>1.5</v>
      </c>
      <c r="I17" s="44" t="s">
        <v>13</v>
      </c>
      <c r="J17" s="34">
        <v>0.2</v>
      </c>
      <c r="K17" s="46"/>
      <c r="L17" s="32"/>
      <c r="M17" s="34">
        <f>C17+H17-J17-L17</f>
        <v>225.27000000000004</v>
      </c>
    </row>
    <row r="18" spans="1:14" s="36" customFormat="1">
      <c r="A18" s="39"/>
      <c r="B18" s="40" t="s">
        <v>14</v>
      </c>
      <c r="C18" s="41">
        <v>183.37</v>
      </c>
      <c r="D18" s="41" t="s">
        <v>39</v>
      </c>
      <c r="E18" s="41">
        <f>SUM(E13:E17)</f>
        <v>10</v>
      </c>
      <c r="F18" s="41">
        <f>SUM(F12:F17)</f>
        <v>83.9</v>
      </c>
      <c r="G18" s="41">
        <f>SUM(G13:G17)</f>
        <v>0</v>
      </c>
      <c r="H18" s="41">
        <f>SUM(H12:H17)</f>
        <v>93.9</v>
      </c>
      <c r="I18" s="41">
        <f>SUM(I13:I17)</f>
        <v>0</v>
      </c>
      <c r="J18" s="41">
        <f>SUM(J12:J17)</f>
        <v>7.7</v>
      </c>
      <c r="K18" s="41">
        <f>SUM(K13:K17)</f>
        <v>0</v>
      </c>
      <c r="L18" s="41">
        <f>SUM(L12:L17)</f>
        <v>44.3</v>
      </c>
      <c r="M18" s="41">
        <f>C18+H18-J18-L18</f>
        <v>225.26999999999998</v>
      </c>
    </row>
    <row r="19" spans="1:14" s="36" customFormat="1" ht="120">
      <c r="A19" s="49">
        <v>12</v>
      </c>
      <c r="B19" s="49"/>
      <c r="C19" s="50">
        <f>M18</f>
        <v>225.26999999999998</v>
      </c>
      <c r="D19" s="38" t="s">
        <v>40</v>
      </c>
      <c r="E19" s="51"/>
      <c r="F19" s="52">
        <v>8.4</v>
      </c>
      <c r="G19" s="53" t="s">
        <v>41</v>
      </c>
      <c r="H19" s="34">
        <f t="shared" ref="H19:H29" si="5">SUM(E19:F19)</f>
        <v>8.4</v>
      </c>
      <c r="I19" s="44"/>
      <c r="J19" s="51"/>
      <c r="K19" s="49"/>
      <c r="L19" s="49"/>
      <c r="M19" s="34">
        <f t="shared" ref="M19:M29" si="6">C19+H19-J19-L19</f>
        <v>233.67</v>
      </c>
    </row>
    <row r="20" spans="1:14" s="36" customFormat="1">
      <c r="A20" s="49">
        <v>13</v>
      </c>
      <c r="B20" s="49"/>
      <c r="C20" s="52">
        <f>M19</f>
        <v>233.67</v>
      </c>
      <c r="D20" s="54" t="s">
        <v>42</v>
      </c>
      <c r="E20" s="51"/>
      <c r="F20" s="52">
        <v>7.5</v>
      </c>
      <c r="G20" s="52" t="s">
        <v>43</v>
      </c>
      <c r="H20" s="34">
        <f t="shared" si="5"/>
        <v>7.5</v>
      </c>
      <c r="I20" s="49"/>
      <c r="J20" s="49"/>
      <c r="K20" s="49"/>
      <c r="L20" s="49"/>
      <c r="M20" s="34">
        <f t="shared" si="6"/>
        <v>241.17</v>
      </c>
    </row>
    <row r="21" spans="1:14" s="36" customFormat="1" ht="24">
      <c r="A21" s="49">
        <v>14</v>
      </c>
      <c r="B21" s="49"/>
      <c r="C21" s="52">
        <f>M20</f>
        <v>241.17</v>
      </c>
      <c r="D21" s="38" t="s">
        <v>16</v>
      </c>
      <c r="E21" s="51"/>
      <c r="F21" s="52">
        <v>15.2</v>
      </c>
      <c r="G21" s="52" t="s">
        <v>44</v>
      </c>
      <c r="H21" s="34">
        <f t="shared" si="5"/>
        <v>15.2</v>
      </c>
      <c r="I21" s="49"/>
      <c r="J21" s="49"/>
      <c r="K21" s="52" t="s">
        <v>44</v>
      </c>
      <c r="L21" s="49">
        <v>15.2</v>
      </c>
      <c r="M21" s="34">
        <f t="shared" si="6"/>
        <v>241.17000000000002</v>
      </c>
    </row>
    <row r="22" spans="1:14" s="36" customFormat="1" ht="36">
      <c r="A22" s="49">
        <v>15</v>
      </c>
      <c r="B22" s="49"/>
      <c r="C22" s="52">
        <f>M21</f>
        <v>241.17000000000002</v>
      </c>
      <c r="D22" s="38" t="s">
        <v>45</v>
      </c>
      <c r="E22" s="51"/>
      <c r="F22" s="52">
        <v>7</v>
      </c>
      <c r="G22" s="52" t="s">
        <v>46</v>
      </c>
      <c r="H22" s="34">
        <f t="shared" si="5"/>
        <v>7</v>
      </c>
      <c r="I22" s="49"/>
      <c r="J22" s="49"/>
      <c r="K22" s="52" t="s">
        <v>46</v>
      </c>
      <c r="L22" s="34">
        <v>7</v>
      </c>
      <c r="M22" s="34">
        <f t="shared" si="6"/>
        <v>241.17000000000002</v>
      </c>
    </row>
    <row r="23" spans="1:14" s="36" customFormat="1" ht="72">
      <c r="A23" s="49">
        <v>16</v>
      </c>
      <c r="B23" s="49"/>
      <c r="C23" s="52">
        <f>M22</f>
        <v>241.17000000000002</v>
      </c>
      <c r="D23" s="38" t="s">
        <v>42</v>
      </c>
      <c r="E23" s="51"/>
      <c r="F23" s="52">
        <v>29.6</v>
      </c>
      <c r="G23" s="55" t="s">
        <v>47</v>
      </c>
      <c r="H23" s="34">
        <f t="shared" si="5"/>
        <v>29.6</v>
      </c>
      <c r="I23" s="49"/>
      <c r="J23" s="49"/>
      <c r="K23" s="49"/>
      <c r="L23" s="49"/>
      <c r="M23" s="34">
        <f t="shared" si="6"/>
        <v>270.77000000000004</v>
      </c>
    </row>
    <row r="24" spans="1:14" s="36" customFormat="1" ht="48">
      <c r="A24" s="49">
        <v>17</v>
      </c>
      <c r="B24" s="49"/>
      <c r="C24" s="52">
        <f>M23</f>
        <v>270.77000000000004</v>
      </c>
      <c r="D24" s="38" t="s">
        <v>16</v>
      </c>
      <c r="E24" s="51"/>
      <c r="F24" s="52">
        <v>8.6</v>
      </c>
      <c r="G24" s="55" t="s">
        <v>48</v>
      </c>
      <c r="H24" s="34">
        <f t="shared" si="5"/>
        <v>8.6</v>
      </c>
      <c r="I24" s="49"/>
      <c r="J24" s="49"/>
      <c r="K24" s="55" t="s">
        <v>48</v>
      </c>
      <c r="L24" s="49">
        <v>8.6</v>
      </c>
      <c r="M24" s="34">
        <f t="shared" si="6"/>
        <v>270.77000000000004</v>
      </c>
    </row>
    <row r="25" spans="1:14" s="36" customFormat="1" ht="60">
      <c r="A25" s="49">
        <v>18</v>
      </c>
      <c r="B25" s="49"/>
      <c r="C25" s="52">
        <f>M24</f>
        <v>270.77000000000004</v>
      </c>
      <c r="D25" s="54"/>
      <c r="E25" s="51"/>
      <c r="F25" s="52"/>
      <c r="G25" s="52"/>
      <c r="H25" s="34">
        <f t="shared" si="5"/>
        <v>0</v>
      </c>
      <c r="I25" s="49"/>
      <c r="J25" s="49"/>
      <c r="K25" s="35" t="s">
        <v>49</v>
      </c>
      <c r="L25" s="49">
        <v>1.6</v>
      </c>
      <c r="M25" s="34">
        <f t="shared" si="6"/>
        <v>269.17</v>
      </c>
    </row>
    <row r="26" spans="1:14" s="36" customFormat="1" ht="264">
      <c r="A26" s="49">
        <v>19</v>
      </c>
      <c r="B26" s="49"/>
      <c r="C26" s="49">
        <v>269.17</v>
      </c>
      <c r="D26" s="54"/>
      <c r="E26" s="51"/>
      <c r="F26" s="52"/>
      <c r="G26" s="52"/>
      <c r="H26" s="34">
        <f t="shared" si="5"/>
        <v>0</v>
      </c>
      <c r="I26" s="49"/>
      <c r="J26" s="49"/>
      <c r="K26" s="53" t="s">
        <v>50</v>
      </c>
      <c r="L26" s="49">
        <v>5.7</v>
      </c>
      <c r="M26" s="34">
        <f t="shared" si="6"/>
        <v>263.47000000000003</v>
      </c>
    </row>
    <row r="27" spans="1:14" s="36" customFormat="1" ht="60">
      <c r="A27" s="49">
        <v>20</v>
      </c>
      <c r="B27" s="49"/>
      <c r="C27" s="52">
        <f>M26</f>
        <v>263.47000000000003</v>
      </c>
      <c r="D27" s="54" t="s">
        <v>51</v>
      </c>
      <c r="E27" s="51"/>
      <c r="F27" s="52">
        <v>0.8</v>
      </c>
      <c r="G27" s="55" t="s">
        <v>52</v>
      </c>
      <c r="H27" s="34">
        <f t="shared" si="5"/>
        <v>0.8</v>
      </c>
      <c r="I27" s="49"/>
      <c r="J27" s="49"/>
      <c r="K27" s="49"/>
      <c r="L27" s="49"/>
      <c r="M27" s="34">
        <f t="shared" si="6"/>
        <v>264.27000000000004</v>
      </c>
    </row>
    <row r="28" spans="1:14" s="36" customFormat="1" ht="180">
      <c r="A28" s="49">
        <v>21</v>
      </c>
      <c r="B28" s="49"/>
      <c r="C28" s="52">
        <f>M27</f>
        <v>264.27000000000004</v>
      </c>
      <c r="D28" s="54"/>
      <c r="E28" s="51"/>
      <c r="F28" s="52"/>
      <c r="G28" s="52"/>
      <c r="H28" s="34">
        <f t="shared" si="5"/>
        <v>0</v>
      </c>
      <c r="I28" s="49"/>
      <c r="J28" s="49"/>
      <c r="K28" s="53" t="s">
        <v>53</v>
      </c>
      <c r="L28" s="49">
        <v>17</v>
      </c>
      <c r="M28" s="34">
        <f t="shared" si="6"/>
        <v>247.27000000000004</v>
      </c>
    </row>
    <row r="29" spans="1:14" s="36" customFormat="1" ht="72">
      <c r="A29" s="49">
        <v>22</v>
      </c>
      <c r="B29" s="49"/>
      <c r="C29" s="52">
        <f>M28</f>
        <v>247.27000000000004</v>
      </c>
      <c r="D29" s="54"/>
      <c r="E29" s="51"/>
      <c r="F29" s="52"/>
      <c r="G29" s="52"/>
      <c r="H29" s="34">
        <f t="shared" si="5"/>
        <v>0</v>
      </c>
      <c r="I29" s="53" t="s">
        <v>54</v>
      </c>
      <c r="J29" s="49">
        <v>3.3</v>
      </c>
      <c r="K29" s="49"/>
      <c r="L29" s="49"/>
      <c r="M29" s="34">
        <f t="shared" si="6"/>
        <v>243.97000000000003</v>
      </c>
    </row>
    <row r="30" spans="1:14" s="36" customFormat="1">
      <c r="A30" s="39"/>
      <c r="B30" s="40" t="s">
        <v>14</v>
      </c>
      <c r="C30" s="56">
        <v>225.27</v>
      </c>
      <c r="D30" s="41" t="s">
        <v>55</v>
      </c>
      <c r="E30" s="41">
        <f>SUM(E19:E29)</f>
        <v>0</v>
      </c>
      <c r="F30" s="41">
        <f>SUM(F19:F29)</f>
        <v>77.099999999999994</v>
      </c>
      <c r="G30" s="41">
        <f>SUM(G19:G29)</f>
        <v>0</v>
      </c>
      <c r="H30" s="41">
        <f>SUM(H19:H29)</f>
        <v>77.099999999999994</v>
      </c>
      <c r="I30" s="41">
        <f>SUM(I19:I29)</f>
        <v>0</v>
      </c>
      <c r="J30" s="41">
        <f>SUM(J19:J29)</f>
        <v>3.3</v>
      </c>
      <c r="K30" s="41">
        <f>SUM(K19:K29)</f>
        <v>0</v>
      </c>
      <c r="L30" s="41">
        <f>SUM(L19:L29)</f>
        <v>55.1</v>
      </c>
      <c r="M30" s="41">
        <f>C30+H30-J30-L30</f>
        <v>243.97</v>
      </c>
    </row>
    <row r="31" spans="1:14" s="62" customFormat="1">
      <c r="A31" s="57"/>
      <c r="B31" s="58" t="s">
        <v>17</v>
      </c>
      <c r="C31" s="59">
        <f>C6</f>
        <v>169.97</v>
      </c>
      <c r="D31" s="60" t="s">
        <v>56</v>
      </c>
      <c r="E31" s="59">
        <f>E11+E18+E30</f>
        <v>10</v>
      </c>
      <c r="F31" s="59">
        <f>F11+F18+F30</f>
        <v>176.5</v>
      </c>
      <c r="G31" s="59">
        <f>G11+G18+G30</f>
        <v>0</v>
      </c>
      <c r="H31" s="59">
        <f>H11+H18+H30</f>
        <v>186.5</v>
      </c>
      <c r="I31" s="59">
        <f>I11+I18+I30</f>
        <v>0</v>
      </c>
      <c r="J31" s="59">
        <f>J11+J18+J30</f>
        <v>11</v>
      </c>
      <c r="K31" s="59">
        <f>K11+K18+K30</f>
        <v>0</v>
      </c>
      <c r="L31" s="59">
        <f>L11+L18+L30</f>
        <v>101.5</v>
      </c>
      <c r="M31" s="59">
        <f>C31+H31-J31-L31</f>
        <v>243.97000000000003</v>
      </c>
      <c r="N31" s="61"/>
    </row>
    <row r="32" spans="1:14" s="36" customFormat="1">
      <c r="E32" s="63"/>
      <c r="F32" s="63"/>
      <c r="G32" s="63"/>
      <c r="H32" s="63"/>
    </row>
    <row r="33" spans="5:8" s="36" customFormat="1">
      <c r="E33" s="63"/>
      <c r="F33" s="63"/>
      <c r="G33" s="63"/>
      <c r="H33" s="63"/>
    </row>
    <row r="34" spans="5:8" s="36" customFormat="1">
      <c r="E34" s="63"/>
      <c r="F34" s="63"/>
      <c r="G34" s="63"/>
      <c r="H34" s="63"/>
    </row>
    <row r="35" spans="5:8" s="36" customFormat="1">
      <c r="E35" s="63"/>
      <c r="F35" s="63"/>
      <c r="G35" s="63"/>
      <c r="H35" s="63"/>
    </row>
    <row r="36" spans="5:8" s="36" customFormat="1">
      <c r="E36" s="63"/>
      <c r="F36" s="63"/>
      <c r="G36" s="63"/>
      <c r="H36" s="63"/>
    </row>
    <row r="37" spans="5:8" s="36" customFormat="1">
      <c r="E37" s="63"/>
      <c r="F37" s="63"/>
      <c r="G37" s="63"/>
      <c r="H37" s="63"/>
    </row>
    <row r="38" spans="5:8" s="36" customFormat="1">
      <c r="E38" s="63"/>
      <c r="F38" s="63"/>
      <c r="G38" s="63"/>
      <c r="H38" s="63"/>
    </row>
    <row r="39" spans="5:8" s="36" customFormat="1">
      <c r="E39" s="63"/>
      <c r="F39" s="63"/>
      <c r="G39" s="63"/>
      <c r="H39" s="63"/>
    </row>
    <row r="40" spans="5:8" s="36" customFormat="1">
      <c r="E40" s="63"/>
      <c r="F40" s="63"/>
      <c r="G40" s="63"/>
      <c r="H40" s="63"/>
    </row>
    <row r="41" spans="5:8" s="36" customFormat="1">
      <c r="E41" s="63"/>
      <c r="F41" s="63"/>
      <c r="G41" s="63"/>
      <c r="H41" s="63"/>
    </row>
    <row r="42" spans="5:8" s="36" customFormat="1">
      <c r="E42" s="63"/>
      <c r="F42" s="63"/>
      <c r="G42" s="63"/>
      <c r="H42" s="63"/>
    </row>
    <row r="43" spans="5:8" s="36" customFormat="1">
      <c r="E43" s="63"/>
      <c r="F43" s="63"/>
      <c r="G43" s="63"/>
      <c r="H43" s="63"/>
    </row>
    <row r="44" spans="5:8" s="36" customFormat="1">
      <c r="E44" s="63"/>
      <c r="F44" s="63"/>
      <c r="G44" s="63"/>
      <c r="H44" s="63"/>
    </row>
    <row r="45" spans="5:8" s="36" customFormat="1">
      <c r="E45" s="63"/>
      <c r="F45" s="63"/>
      <c r="G45" s="63"/>
      <c r="H45" s="63"/>
    </row>
    <row r="46" spans="5:8" s="36" customFormat="1">
      <c r="E46" s="63"/>
      <c r="F46" s="63"/>
      <c r="G46" s="63"/>
      <c r="H46" s="63"/>
    </row>
    <row r="47" spans="5:8" s="36" customFormat="1">
      <c r="E47" s="63"/>
      <c r="F47" s="63"/>
      <c r="G47" s="63"/>
      <c r="H47" s="63"/>
    </row>
    <row r="48" spans="5:8" s="36" customFormat="1">
      <c r="E48" s="63"/>
      <c r="F48" s="63"/>
      <c r="G48" s="63"/>
      <c r="H48" s="63"/>
    </row>
    <row r="49" spans="5:8" s="36" customFormat="1">
      <c r="E49" s="63"/>
      <c r="F49" s="63"/>
      <c r="G49" s="63"/>
      <c r="H49" s="63"/>
    </row>
    <row r="50" spans="5:8" s="36" customFormat="1">
      <c r="E50" s="63"/>
      <c r="F50" s="63"/>
      <c r="G50" s="63"/>
      <c r="H50" s="63"/>
    </row>
    <row r="51" spans="5:8" s="36" customFormat="1">
      <c r="E51" s="63"/>
      <c r="F51" s="63"/>
      <c r="G51" s="63"/>
      <c r="H51" s="63"/>
    </row>
    <row r="52" spans="5:8" s="36" customFormat="1">
      <c r="E52" s="63"/>
      <c r="F52" s="63"/>
      <c r="G52" s="63"/>
      <c r="H52" s="63"/>
    </row>
    <row r="53" spans="5:8" s="36" customFormat="1">
      <c r="E53" s="63"/>
      <c r="F53" s="63"/>
      <c r="G53" s="63"/>
      <c r="H53" s="63"/>
    </row>
    <row r="54" spans="5:8" s="36" customFormat="1">
      <c r="E54" s="63"/>
      <c r="F54" s="63"/>
      <c r="G54" s="63"/>
      <c r="H54" s="63"/>
    </row>
    <row r="55" spans="5:8" s="36" customFormat="1">
      <c r="E55" s="63"/>
      <c r="F55" s="63"/>
      <c r="G55" s="63"/>
      <c r="H55" s="63"/>
    </row>
    <row r="56" spans="5:8" s="36" customFormat="1">
      <c r="E56" s="63"/>
      <c r="F56" s="63"/>
      <c r="G56" s="63"/>
      <c r="H56" s="63"/>
    </row>
    <row r="57" spans="5:8" s="36" customFormat="1">
      <c r="E57" s="63"/>
      <c r="F57" s="63"/>
      <c r="G57" s="63"/>
      <c r="H57" s="63"/>
    </row>
    <row r="58" spans="5:8" s="36" customFormat="1">
      <c r="E58" s="63"/>
      <c r="F58" s="63"/>
      <c r="G58" s="63"/>
      <c r="H58" s="63"/>
    </row>
    <row r="59" spans="5:8" s="36" customFormat="1">
      <c r="E59" s="63"/>
      <c r="F59" s="63"/>
      <c r="G59" s="63"/>
      <c r="H59" s="63"/>
    </row>
    <row r="60" spans="5:8" s="36" customFormat="1">
      <c r="E60" s="63"/>
      <c r="F60" s="63"/>
      <c r="G60" s="63"/>
      <c r="H60" s="63"/>
    </row>
    <row r="61" spans="5:8" s="36" customFormat="1">
      <c r="E61" s="63"/>
      <c r="F61" s="63"/>
      <c r="G61" s="63"/>
      <c r="H61" s="63"/>
    </row>
    <row r="62" spans="5:8" s="36" customFormat="1">
      <c r="E62" s="63"/>
      <c r="F62" s="63"/>
      <c r="G62" s="63"/>
      <c r="H62" s="63"/>
    </row>
    <row r="63" spans="5:8" s="36" customFormat="1">
      <c r="E63" s="63"/>
      <c r="F63" s="63"/>
      <c r="G63" s="63"/>
      <c r="H63" s="63"/>
    </row>
    <row r="64" spans="5:8" s="36" customFormat="1">
      <c r="E64" s="63"/>
      <c r="F64" s="63"/>
      <c r="G64" s="63"/>
      <c r="H64" s="63"/>
    </row>
    <row r="65" spans="5:8" s="36" customFormat="1">
      <c r="E65" s="63"/>
      <c r="F65" s="63"/>
      <c r="G65" s="63"/>
      <c r="H65" s="63"/>
    </row>
    <row r="66" spans="5:8" s="36" customFormat="1">
      <c r="E66" s="63"/>
      <c r="F66" s="63"/>
      <c r="G66" s="63"/>
      <c r="H66" s="63"/>
    </row>
    <row r="67" spans="5:8" s="36" customFormat="1">
      <c r="E67" s="63"/>
      <c r="F67" s="63"/>
      <c r="G67" s="63"/>
      <c r="H67" s="63"/>
    </row>
    <row r="68" spans="5:8" s="36" customFormat="1">
      <c r="E68" s="63"/>
      <c r="F68" s="63"/>
      <c r="G68" s="63"/>
      <c r="H68" s="63"/>
    </row>
    <row r="69" spans="5:8" s="36" customFormat="1">
      <c r="E69" s="63"/>
      <c r="F69" s="63"/>
      <c r="G69" s="63"/>
      <c r="H69" s="63"/>
    </row>
    <row r="70" spans="5:8" s="36" customFormat="1">
      <c r="E70" s="63"/>
      <c r="F70" s="63"/>
      <c r="G70" s="63"/>
      <c r="H70" s="63"/>
    </row>
    <row r="71" spans="5:8" s="36" customFormat="1">
      <c r="E71" s="63"/>
      <c r="F71" s="63"/>
      <c r="G71" s="63"/>
      <c r="H71" s="63"/>
    </row>
    <row r="72" spans="5:8" s="36" customFormat="1">
      <c r="E72" s="63"/>
      <c r="F72" s="63"/>
      <c r="G72" s="63"/>
      <c r="H72" s="63"/>
    </row>
    <row r="73" spans="5:8" s="36" customFormat="1">
      <c r="E73" s="63"/>
      <c r="F73" s="63"/>
      <c r="G73" s="63"/>
      <c r="H73" s="63"/>
    </row>
    <row r="74" spans="5:8" s="36" customFormat="1">
      <c r="E74" s="63"/>
      <c r="F74" s="63"/>
      <c r="G74" s="63"/>
      <c r="H74" s="63"/>
    </row>
    <row r="75" spans="5:8" s="36" customFormat="1">
      <c r="E75" s="63"/>
      <c r="F75" s="63"/>
      <c r="G75" s="63"/>
      <c r="H75" s="63"/>
    </row>
    <row r="76" spans="5:8" s="36" customFormat="1">
      <c r="E76" s="63"/>
      <c r="F76" s="63"/>
      <c r="G76" s="63"/>
      <c r="H76" s="63"/>
    </row>
    <row r="77" spans="5:8" s="36" customFormat="1">
      <c r="E77" s="63"/>
      <c r="F77" s="63"/>
      <c r="G77" s="63"/>
      <c r="H77" s="63"/>
    </row>
    <row r="78" spans="5:8" s="36" customFormat="1">
      <c r="E78" s="63"/>
      <c r="F78" s="63"/>
      <c r="G78" s="63"/>
      <c r="H78" s="63"/>
    </row>
    <row r="79" spans="5:8" s="36" customFormat="1">
      <c r="E79" s="63"/>
      <c r="F79" s="63"/>
      <c r="G79" s="63"/>
      <c r="H79" s="63"/>
    </row>
    <row r="80" spans="5:8" s="36" customFormat="1">
      <c r="E80" s="63"/>
      <c r="F80" s="63"/>
      <c r="G80" s="63"/>
      <c r="H80" s="63"/>
    </row>
    <row r="81" spans="5:8" s="36" customFormat="1">
      <c r="E81" s="63"/>
      <c r="F81" s="63"/>
      <c r="G81" s="63"/>
      <c r="H81" s="63"/>
    </row>
    <row r="82" spans="5:8" s="36" customFormat="1">
      <c r="E82" s="63"/>
      <c r="F82" s="63"/>
      <c r="G82" s="63"/>
      <c r="H82" s="63"/>
    </row>
    <row r="83" spans="5:8" s="36" customFormat="1">
      <c r="E83" s="63"/>
      <c r="F83" s="63"/>
      <c r="G83" s="63"/>
      <c r="H83" s="63"/>
    </row>
    <row r="84" spans="5:8" s="36" customFormat="1">
      <c r="E84" s="63"/>
      <c r="F84" s="63"/>
      <c r="G84" s="63"/>
      <c r="H84" s="63"/>
    </row>
    <row r="85" spans="5:8" s="36" customFormat="1">
      <c r="E85" s="63"/>
      <c r="F85" s="63"/>
      <c r="G85" s="63"/>
      <c r="H85" s="63"/>
    </row>
    <row r="86" spans="5:8" s="36" customFormat="1">
      <c r="E86" s="63"/>
      <c r="F86" s="63"/>
      <c r="G86" s="63"/>
      <c r="H86" s="63"/>
    </row>
    <row r="87" spans="5:8" s="36" customFormat="1">
      <c r="E87" s="63"/>
      <c r="F87" s="63"/>
      <c r="G87" s="63"/>
      <c r="H87" s="63"/>
    </row>
    <row r="88" spans="5:8" s="36" customFormat="1">
      <c r="E88" s="63"/>
      <c r="F88" s="63"/>
      <c r="G88" s="63"/>
      <c r="H88" s="63"/>
    </row>
    <row r="89" spans="5:8" s="36" customFormat="1">
      <c r="E89" s="63"/>
      <c r="F89" s="63"/>
      <c r="G89" s="63"/>
      <c r="H89" s="63"/>
    </row>
    <row r="90" spans="5:8" s="36" customFormat="1">
      <c r="E90" s="63"/>
      <c r="F90" s="63"/>
      <c r="G90" s="63"/>
      <c r="H90" s="63"/>
    </row>
    <row r="91" spans="5:8" s="36" customFormat="1">
      <c r="E91" s="63"/>
      <c r="F91" s="63"/>
      <c r="G91" s="63"/>
      <c r="H91" s="63"/>
    </row>
    <row r="92" spans="5:8" s="36" customFormat="1">
      <c r="E92" s="63"/>
      <c r="F92" s="63"/>
      <c r="G92" s="63"/>
      <c r="H92" s="63"/>
    </row>
    <row r="93" spans="5:8" s="36" customFormat="1">
      <c r="E93" s="63"/>
      <c r="F93" s="63"/>
      <c r="G93" s="63"/>
      <c r="H93" s="63"/>
    </row>
    <row r="94" spans="5:8" s="36" customFormat="1">
      <c r="E94" s="63"/>
      <c r="F94" s="63"/>
      <c r="G94" s="63"/>
      <c r="H94" s="63"/>
    </row>
    <row r="95" spans="5:8" s="36" customFormat="1">
      <c r="E95" s="63"/>
      <c r="F95" s="63"/>
      <c r="G95" s="63"/>
      <c r="H95" s="63"/>
    </row>
    <row r="96" spans="5:8" s="36" customFormat="1">
      <c r="E96" s="63"/>
      <c r="F96" s="63"/>
      <c r="G96" s="63"/>
      <c r="H96" s="63"/>
    </row>
    <row r="97" spans="5:8" s="36" customFormat="1">
      <c r="E97" s="63"/>
      <c r="F97" s="63"/>
      <c r="G97" s="63"/>
      <c r="H97" s="63"/>
    </row>
    <row r="98" spans="5:8" s="36" customFormat="1">
      <c r="E98" s="63"/>
      <c r="F98" s="63"/>
      <c r="G98" s="63"/>
      <c r="H98" s="63"/>
    </row>
    <row r="99" spans="5:8" s="36" customFormat="1">
      <c r="E99" s="63"/>
      <c r="F99" s="63"/>
      <c r="G99" s="63"/>
      <c r="H99" s="63"/>
    </row>
    <row r="100" spans="5:8" s="36" customFormat="1">
      <c r="E100" s="63"/>
      <c r="F100" s="63"/>
      <c r="G100" s="63"/>
      <c r="H100" s="63"/>
    </row>
    <row r="101" spans="5:8" s="36" customFormat="1">
      <c r="E101" s="63"/>
      <c r="F101" s="63"/>
      <c r="G101" s="63"/>
      <c r="H101" s="63"/>
    </row>
    <row r="102" spans="5:8" s="36" customFormat="1">
      <c r="E102" s="63"/>
      <c r="F102" s="63"/>
      <c r="G102" s="63"/>
      <c r="H102" s="63"/>
    </row>
    <row r="103" spans="5:8" s="36" customFormat="1">
      <c r="E103" s="63"/>
      <c r="F103" s="63"/>
      <c r="G103" s="63"/>
      <c r="H103" s="63"/>
    </row>
    <row r="104" spans="5:8" s="36" customFormat="1">
      <c r="E104" s="63"/>
      <c r="F104" s="63"/>
      <c r="G104" s="63"/>
      <c r="H104" s="63"/>
    </row>
    <row r="105" spans="5:8" s="36" customFormat="1">
      <c r="E105" s="63"/>
      <c r="F105" s="63"/>
      <c r="G105" s="63"/>
      <c r="H105" s="63"/>
    </row>
    <row r="106" spans="5:8" s="36" customFormat="1">
      <c r="E106" s="63"/>
      <c r="F106" s="63"/>
      <c r="G106" s="63"/>
      <c r="H106" s="63"/>
    </row>
    <row r="107" spans="5:8" s="36" customFormat="1">
      <c r="E107" s="63"/>
      <c r="F107" s="63"/>
      <c r="G107" s="63"/>
      <c r="H107" s="63"/>
    </row>
    <row r="108" spans="5:8" s="36" customFormat="1">
      <c r="E108" s="63"/>
      <c r="F108" s="63"/>
      <c r="G108" s="63"/>
      <c r="H108" s="63"/>
    </row>
    <row r="109" spans="5:8" s="36" customFormat="1">
      <c r="E109" s="63"/>
      <c r="F109" s="63"/>
      <c r="G109" s="63"/>
      <c r="H109" s="63"/>
    </row>
    <row r="110" spans="5:8" s="36" customFormat="1">
      <c r="E110" s="63"/>
      <c r="F110" s="63"/>
      <c r="G110" s="63"/>
      <c r="H110" s="63"/>
    </row>
    <row r="111" spans="5:8" s="36" customFormat="1">
      <c r="E111" s="63"/>
      <c r="F111" s="63"/>
      <c r="G111" s="63"/>
      <c r="H111" s="63"/>
    </row>
    <row r="112" spans="5:8" s="36" customFormat="1">
      <c r="E112" s="63"/>
      <c r="F112" s="63"/>
      <c r="G112" s="63"/>
      <c r="H112" s="63"/>
    </row>
    <row r="113" spans="5:8" s="36" customFormat="1">
      <c r="E113" s="63"/>
      <c r="F113" s="63"/>
      <c r="G113" s="63"/>
      <c r="H113" s="63"/>
    </row>
    <row r="114" spans="5:8" s="36" customFormat="1">
      <c r="E114" s="63"/>
      <c r="F114" s="63"/>
      <c r="G114" s="63"/>
      <c r="H114" s="63"/>
    </row>
    <row r="115" spans="5:8" s="36" customFormat="1">
      <c r="E115" s="63"/>
      <c r="F115" s="63"/>
      <c r="G115" s="63"/>
      <c r="H115" s="63"/>
    </row>
    <row r="116" spans="5:8" s="36" customFormat="1">
      <c r="E116" s="63"/>
      <c r="F116" s="63"/>
      <c r="G116" s="63"/>
      <c r="H116" s="63"/>
    </row>
    <row r="117" spans="5:8" s="36" customFormat="1">
      <c r="E117" s="63"/>
      <c r="F117" s="63"/>
      <c r="G117" s="63"/>
      <c r="H117" s="63"/>
    </row>
    <row r="118" spans="5:8" s="36" customFormat="1">
      <c r="E118" s="63"/>
      <c r="F118" s="63"/>
      <c r="G118" s="63"/>
      <c r="H118" s="63"/>
    </row>
    <row r="119" spans="5:8" s="36" customFormat="1">
      <c r="E119" s="63"/>
      <c r="F119" s="63"/>
      <c r="G119" s="63"/>
      <c r="H119" s="63"/>
    </row>
    <row r="120" spans="5:8" s="36" customFormat="1">
      <c r="E120" s="63"/>
      <c r="F120" s="63"/>
      <c r="G120" s="63"/>
      <c r="H120" s="63"/>
    </row>
    <row r="121" spans="5:8" s="36" customFormat="1">
      <c r="E121" s="63"/>
      <c r="F121" s="63"/>
      <c r="G121" s="63"/>
      <c r="H121" s="63"/>
    </row>
    <row r="122" spans="5:8" s="36" customFormat="1">
      <c r="E122" s="63"/>
      <c r="F122" s="63"/>
      <c r="G122" s="63"/>
      <c r="H122" s="63"/>
    </row>
    <row r="123" spans="5:8" s="36" customFormat="1">
      <c r="E123" s="63"/>
      <c r="F123" s="63"/>
      <c r="G123" s="63"/>
      <c r="H123" s="63"/>
    </row>
    <row r="124" spans="5:8" s="36" customFormat="1">
      <c r="E124" s="63"/>
      <c r="F124" s="63"/>
      <c r="G124" s="63"/>
      <c r="H124" s="63"/>
    </row>
    <row r="125" spans="5:8" s="36" customFormat="1">
      <c r="E125" s="63"/>
      <c r="F125" s="63"/>
      <c r="G125" s="63"/>
      <c r="H125" s="63"/>
    </row>
    <row r="126" spans="5:8" s="36" customFormat="1">
      <c r="E126" s="63"/>
      <c r="F126" s="63"/>
      <c r="G126" s="63"/>
      <c r="H126" s="63"/>
    </row>
    <row r="127" spans="5:8" s="36" customFormat="1">
      <c r="E127" s="63"/>
      <c r="F127" s="63"/>
      <c r="G127" s="63"/>
      <c r="H127" s="63"/>
    </row>
    <row r="128" spans="5:8" s="36" customFormat="1">
      <c r="E128" s="63"/>
      <c r="F128" s="63"/>
      <c r="G128" s="63"/>
      <c r="H128" s="63"/>
    </row>
    <row r="129" spans="5:8" s="36" customFormat="1">
      <c r="E129" s="63"/>
      <c r="F129" s="63"/>
      <c r="G129" s="63"/>
      <c r="H129" s="63"/>
    </row>
    <row r="130" spans="5:8" s="36" customFormat="1">
      <c r="E130" s="63"/>
      <c r="F130" s="63"/>
      <c r="G130" s="63"/>
      <c r="H130" s="63"/>
    </row>
    <row r="131" spans="5:8" s="36" customFormat="1">
      <c r="E131" s="63"/>
      <c r="F131" s="63"/>
      <c r="G131" s="63"/>
      <c r="H131" s="63"/>
    </row>
    <row r="132" spans="5:8" s="36" customFormat="1">
      <c r="E132" s="63"/>
      <c r="F132" s="63"/>
      <c r="G132" s="63"/>
      <c r="H132" s="63"/>
    </row>
    <row r="133" spans="5:8" s="36" customFormat="1">
      <c r="E133" s="63"/>
      <c r="F133" s="63"/>
      <c r="G133" s="63"/>
      <c r="H133" s="63"/>
    </row>
    <row r="134" spans="5:8" s="36" customFormat="1">
      <c r="E134" s="63"/>
      <c r="F134" s="63"/>
      <c r="G134" s="63"/>
      <c r="H134" s="63"/>
    </row>
    <row r="135" spans="5:8" s="36" customFormat="1">
      <c r="E135" s="63"/>
      <c r="F135" s="63"/>
      <c r="G135" s="63"/>
      <c r="H135" s="63"/>
    </row>
    <row r="136" spans="5:8" s="36" customFormat="1">
      <c r="E136" s="63"/>
      <c r="F136" s="63"/>
      <c r="G136" s="63"/>
      <c r="H136" s="63"/>
    </row>
    <row r="137" spans="5:8" s="36" customFormat="1">
      <c r="E137" s="63"/>
      <c r="F137" s="63"/>
      <c r="G137" s="63"/>
      <c r="H137" s="63"/>
    </row>
    <row r="138" spans="5:8" s="36" customFormat="1">
      <c r="E138" s="63"/>
      <c r="F138" s="63"/>
      <c r="G138" s="63"/>
      <c r="H138" s="63"/>
    </row>
    <row r="139" spans="5:8" s="36" customFormat="1">
      <c r="E139" s="63"/>
      <c r="F139" s="63"/>
      <c r="G139" s="63"/>
      <c r="H139" s="63"/>
    </row>
    <row r="140" spans="5:8" s="36" customFormat="1">
      <c r="E140" s="63"/>
      <c r="F140" s="63"/>
      <c r="G140" s="63"/>
      <c r="H140" s="63"/>
    </row>
    <row r="141" spans="5:8" s="36" customFormat="1">
      <c r="E141" s="63"/>
      <c r="F141" s="63"/>
      <c r="G141" s="63"/>
      <c r="H141" s="63"/>
    </row>
    <row r="142" spans="5:8" s="36" customFormat="1">
      <c r="E142" s="63"/>
      <c r="F142" s="63"/>
      <c r="G142" s="63"/>
      <c r="H142" s="63"/>
    </row>
    <row r="143" spans="5:8" s="36" customFormat="1">
      <c r="E143" s="63"/>
      <c r="F143" s="63"/>
      <c r="G143" s="63"/>
      <c r="H143" s="63"/>
    </row>
    <row r="144" spans="5:8" s="36" customFormat="1">
      <c r="E144" s="63"/>
      <c r="F144" s="63"/>
      <c r="G144" s="63"/>
      <c r="H144" s="63"/>
    </row>
    <row r="145" spans="5:8" s="36" customFormat="1">
      <c r="E145" s="63"/>
      <c r="F145" s="63"/>
      <c r="G145" s="63"/>
      <c r="H145" s="63"/>
    </row>
    <row r="146" spans="5:8" s="36" customFormat="1">
      <c r="E146" s="63"/>
      <c r="F146" s="63"/>
      <c r="G146" s="63"/>
      <c r="H146" s="63"/>
    </row>
    <row r="147" spans="5:8" s="36" customFormat="1">
      <c r="E147" s="63"/>
      <c r="F147" s="63"/>
      <c r="G147" s="63"/>
      <c r="H147" s="63"/>
    </row>
    <row r="148" spans="5:8" s="36" customFormat="1">
      <c r="E148" s="63"/>
      <c r="F148" s="63"/>
      <c r="G148" s="63"/>
      <c r="H148" s="63"/>
    </row>
    <row r="149" spans="5:8" s="36" customFormat="1">
      <c r="E149" s="63"/>
      <c r="F149" s="63"/>
      <c r="G149" s="63"/>
      <c r="H149" s="63"/>
    </row>
    <row r="150" spans="5:8" s="36" customFormat="1">
      <c r="E150" s="63"/>
      <c r="F150" s="63"/>
      <c r="G150" s="63"/>
      <c r="H150" s="63"/>
    </row>
    <row r="151" spans="5:8" s="36" customFormat="1">
      <c r="E151" s="63"/>
      <c r="F151" s="63"/>
      <c r="G151" s="63"/>
      <c r="H151" s="63"/>
    </row>
    <row r="152" spans="5:8" s="36" customFormat="1">
      <c r="E152" s="63"/>
      <c r="F152" s="63"/>
      <c r="G152" s="63"/>
      <c r="H152" s="63"/>
    </row>
    <row r="153" spans="5:8" s="36" customFormat="1">
      <c r="E153" s="63"/>
      <c r="F153" s="63"/>
      <c r="G153" s="63"/>
      <c r="H153" s="63"/>
    </row>
    <row r="154" spans="5:8" s="36" customFormat="1">
      <c r="E154" s="63"/>
      <c r="F154" s="63"/>
      <c r="G154" s="63"/>
      <c r="H154" s="63"/>
    </row>
    <row r="155" spans="5:8" s="36" customFormat="1">
      <c r="E155" s="63"/>
      <c r="F155" s="63"/>
      <c r="G155" s="63"/>
      <c r="H155" s="63"/>
    </row>
    <row r="156" spans="5:8" s="36" customFormat="1">
      <c r="E156" s="63"/>
      <c r="F156" s="63"/>
      <c r="G156" s="63"/>
      <c r="H156" s="63"/>
    </row>
    <row r="157" spans="5:8" s="36" customFormat="1">
      <c r="E157" s="63"/>
      <c r="F157" s="63"/>
      <c r="G157" s="63"/>
      <c r="H157" s="63"/>
    </row>
    <row r="158" spans="5:8" s="36" customFormat="1">
      <c r="E158" s="63"/>
      <c r="F158" s="63"/>
      <c r="G158" s="63"/>
      <c r="H158" s="63"/>
    </row>
    <row r="159" spans="5:8" s="36" customFormat="1">
      <c r="E159" s="63"/>
      <c r="F159" s="63"/>
      <c r="G159" s="63"/>
      <c r="H159" s="63"/>
    </row>
    <row r="160" spans="5:8" s="36" customFormat="1">
      <c r="E160" s="63"/>
      <c r="F160" s="63"/>
      <c r="G160" s="63"/>
      <c r="H160" s="63"/>
    </row>
    <row r="161" spans="5:8" s="36" customFormat="1">
      <c r="E161" s="63"/>
      <c r="F161" s="63"/>
      <c r="G161" s="63"/>
      <c r="H161" s="63"/>
    </row>
    <row r="162" spans="5:8" s="36" customFormat="1">
      <c r="E162" s="63"/>
      <c r="F162" s="63"/>
      <c r="G162" s="63"/>
      <c r="H162" s="63"/>
    </row>
    <row r="163" spans="5:8" s="36" customFormat="1">
      <c r="E163" s="63"/>
      <c r="F163" s="63"/>
      <c r="G163" s="63"/>
      <c r="H163" s="63"/>
    </row>
    <row r="164" spans="5:8" s="36" customFormat="1">
      <c r="E164" s="63"/>
      <c r="F164" s="63"/>
      <c r="G164" s="63"/>
      <c r="H164" s="63"/>
    </row>
    <row r="165" spans="5:8" s="36" customFormat="1">
      <c r="E165" s="63"/>
      <c r="F165" s="63"/>
      <c r="G165" s="63"/>
      <c r="H165" s="63"/>
    </row>
    <row r="166" spans="5:8" s="36" customFormat="1">
      <c r="E166" s="63"/>
      <c r="F166" s="63"/>
      <c r="G166" s="63"/>
      <c r="H166" s="63"/>
    </row>
    <row r="167" spans="5:8" s="36" customFormat="1">
      <c r="E167" s="63"/>
      <c r="F167" s="63"/>
      <c r="G167" s="63"/>
      <c r="H167" s="63"/>
    </row>
    <row r="168" spans="5:8" s="36" customFormat="1">
      <c r="E168" s="63"/>
      <c r="F168" s="63"/>
      <c r="G168" s="63"/>
      <c r="H168" s="63"/>
    </row>
    <row r="169" spans="5:8" s="36" customFormat="1">
      <c r="E169" s="63"/>
      <c r="F169" s="63"/>
      <c r="G169" s="63"/>
      <c r="H169" s="63"/>
    </row>
    <row r="170" spans="5:8" s="36" customFormat="1">
      <c r="E170" s="63"/>
      <c r="F170" s="63"/>
      <c r="G170" s="63"/>
      <c r="H170" s="63"/>
    </row>
    <row r="171" spans="5:8" s="36" customFormat="1">
      <c r="E171" s="63"/>
      <c r="F171" s="63"/>
      <c r="G171" s="63"/>
      <c r="H171" s="63"/>
    </row>
    <row r="172" spans="5:8" s="36" customFormat="1">
      <c r="E172" s="63"/>
      <c r="F172" s="63"/>
      <c r="G172" s="63"/>
      <c r="H172" s="63"/>
    </row>
    <row r="173" spans="5:8" s="36" customFormat="1">
      <c r="E173" s="63"/>
      <c r="F173" s="63"/>
      <c r="G173" s="63"/>
      <c r="H173" s="63"/>
    </row>
    <row r="174" spans="5:8" s="36" customFormat="1">
      <c r="E174" s="63"/>
      <c r="F174" s="63"/>
      <c r="G174" s="63"/>
      <c r="H174" s="63"/>
    </row>
    <row r="175" spans="5:8" s="36" customFormat="1">
      <c r="E175" s="63"/>
      <c r="F175" s="63"/>
      <c r="G175" s="63"/>
      <c r="H175" s="63"/>
    </row>
    <row r="176" spans="5:8" s="36" customFormat="1">
      <c r="E176" s="63"/>
      <c r="F176" s="63"/>
      <c r="G176" s="63"/>
      <c r="H176" s="63"/>
    </row>
    <row r="177" spans="5:8" s="36" customFormat="1">
      <c r="E177" s="63"/>
      <c r="F177" s="63"/>
      <c r="G177" s="63"/>
      <c r="H177" s="63"/>
    </row>
    <row r="178" spans="5:8" s="36" customFormat="1">
      <c r="E178" s="63"/>
      <c r="F178" s="63"/>
      <c r="G178" s="63"/>
      <c r="H178" s="63"/>
    </row>
    <row r="179" spans="5:8" s="36" customFormat="1">
      <c r="E179" s="63"/>
      <c r="F179" s="63"/>
      <c r="G179" s="63"/>
      <c r="H179" s="63"/>
    </row>
    <row r="180" spans="5:8" s="36" customFormat="1">
      <c r="E180" s="63"/>
      <c r="F180" s="63"/>
      <c r="G180" s="63"/>
      <c r="H180" s="63"/>
    </row>
    <row r="181" spans="5:8" s="36" customFormat="1">
      <c r="E181" s="63"/>
      <c r="F181" s="63"/>
      <c r="G181" s="63"/>
      <c r="H181" s="63"/>
    </row>
  </sheetData>
  <mergeCells count="11">
    <mergeCell ref="C5:M5"/>
    <mergeCell ref="I1:M1"/>
    <mergeCell ref="A2:M2"/>
    <mergeCell ref="C3:C4"/>
    <mergeCell ref="D3:D4"/>
    <mergeCell ref="E3:G3"/>
    <mergeCell ref="H3:H4"/>
    <mergeCell ref="I3:L3"/>
    <mergeCell ref="M3:M4"/>
    <mergeCell ref="A3:A4"/>
    <mergeCell ref="B3:B4"/>
  </mergeCells>
  <pageMargins left="0.27" right="0.2" top="0.35" bottom="0.19" header="0.31496062992125984" footer="0.19"/>
  <pageSetup paperSize="9" scale="7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 кв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2022-07-06T10:23:11Z</cp:lastPrinted>
  <dcterms:created xsi:type="dcterms:W3CDTF">2022-06-02T06:15:26Z</dcterms:created>
  <dcterms:modified xsi:type="dcterms:W3CDTF">2022-07-06T10:23:12Z</dcterms:modified>
</cp:coreProperties>
</file>