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0515" windowHeight="4680"/>
  </bookViews>
  <sheets>
    <sheet name="Лист1 ( 1 кв-л 2020р.)" sheetId="8" r:id="rId1"/>
  </sheets>
  <calcPr calcId="125725" refMode="R1C1"/>
</workbook>
</file>

<file path=xl/calcChain.xml><?xml version="1.0" encoding="utf-8"?>
<calcChain xmlns="http://schemas.openxmlformats.org/spreadsheetml/2006/main">
  <c r="L7" i="8"/>
  <c r="J7"/>
  <c r="C100" l="1"/>
  <c r="F100"/>
  <c r="G100"/>
  <c r="I100"/>
  <c r="J100"/>
  <c r="K100"/>
  <c r="L100"/>
  <c r="M100"/>
  <c r="E100"/>
  <c r="H94"/>
  <c r="H95"/>
  <c r="H96"/>
  <c r="H97"/>
  <c r="H98"/>
  <c r="H99"/>
  <c r="D100"/>
  <c r="H90"/>
  <c r="H91"/>
  <c r="H92"/>
  <c r="H93"/>
  <c r="H89"/>
  <c r="H88"/>
  <c r="H87"/>
  <c r="H86"/>
  <c r="H85"/>
  <c r="H84"/>
  <c r="H83"/>
  <c r="H82"/>
  <c r="H81"/>
  <c r="H80"/>
  <c r="H79"/>
  <c r="H78"/>
  <c r="H77"/>
  <c r="H76"/>
  <c r="H67"/>
  <c r="H75" l="1"/>
  <c r="H74"/>
  <c r="H73"/>
  <c r="H71"/>
  <c r="H70"/>
  <c r="H69"/>
  <c r="H68"/>
  <c r="H66"/>
  <c r="H65"/>
  <c r="H64"/>
  <c r="H63"/>
  <c r="H15" l="1"/>
  <c r="H43"/>
  <c r="H34"/>
  <c r="H37"/>
  <c r="H61"/>
  <c r="H62"/>
  <c r="H47"/>
  <c r="H48"/>
  <c r="H49"/>
  <c r="H50"/>
  <c r="H51"/>
  <c r="H53"/>
  <c r="H13"/>
  <c r="H12"/>
  <c r="H11"/>
  <c r="H10"/>
  <c r="H9"/>
  <c r="H8"/>
  <c r="H7"/>
  <c r="H6"/>
  <c r="H60" l="1"/>
  <c r="H59"/>
  <c r="H58"/>
  <c r="H57"/>
  <c r="H56"/>
  <c r="H55"/>
  <c r="H54"/>
  <c r="H46"/>
  <c r="H44"/>
  <c r="H42"/>
  <c r="H41"/>
  <c r="H40"/>
  <c r="H39"/>
  <c r="H38"/>
  <c r="H36"/>
  <c r="H35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4"/>
  <c r="H100" s="1"/>
</calcChain>
</file>

<file path=xl/sharedStrings.xml><?xml version="1.0" encoding="utf-8"?>
<sst xmlns="http://schemas.openxmlformats.org/spreadsheetml/2006/main" count="128" uniqueCount="111">
  <si>
    <t>Всього отримано благодій- них пожертв, тис. грн.</t>
  </si>
  <si>
    <t>В грошовій формі, тис. грн.</t>
  </si>
  <si>
    <t>Перелік товарів і послуг в натуральній формі</t>
  </si>
  <si>
    <t>Напрямки використання у грошовій формі (стаття витрат)</t>
  </si>
  <si>
    <t>Сума, тис. грн.</t>
  </si>
  <si>
    <t>Перелік використаних товарів та послуг у натуральній формі</t>
  </si>
  <si>
    <t>Благодійні пожертви, що були отримані закладом охорони здоров'я від фізичних та юридичних осіб</t>
  </si>
  <si>
    <t>Використання закладом охорони здоров'я благодійних пожертв, отриманих у грошовій та натуральній (товари і послуги) формі</t>
  </si>
  <si>
    <t>В натуральній формі (товари і послуги), тис. грн.</t>
  </si>
  <si>
    <t>Виконавець: Тесленко Л.В.  357-12-24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</si>
  <si>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Найменування юридичної особи (або позначення фізичної особи)</t>
  </si>
  <si>
    <t>Мікрохвильова піч</t>
  </si>
  <si>
    <t>Фізична особа Буримський А.В.</t>
  </si>
  <si>
    <t>Шафа для одягу</t>
  </si>
  <si>
    <t>№              п/п</t>
  </si>
  <si>
    <t>Назва закладу</t>
  </si>
  <si>
    <t xml:space="preserve">Додаток
</t>
  </si>
  <si>
    <t>ВСЬОГО</t>
  </si>
  <si>
    <t xml:space="preserve">КНП ХОР «Обласний протитуберкульозний диспансер №1» </t>
  </si>
  <si>
    <r>
      <rPr>
        <b/>
        <sz val="14"/>
        <color theme="1"/>
        <rFont val="Calibri"/>
        <family val="2"/>
        <charset val="204"/>
        <scheme val="minor"/>
      </rPr>
      <t>ІНФОРМАЦІЯ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4"/>
        <color theme="1"/>
        <rFont val="Calibri"/>
        <family val="2"/>
        <charset val="204"/>
        <scheme val="minor"/>
      </rPr>
      <t>про надходження і використання благодійних пожертв від фізичних та юридичних осіб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u/>
        <sz val="12"/>
        <color theme="1"/>
        <rFont val="Calibri"/>
        <family val="2"/>
        <charset val="204"/>
        <scheme val="minor"/>
      </rPr>
      <t xml:space="preserve"> </t>
    </r>
    <r>
      <rPr>
        <b/>
        <u/>
        <sz val="12"/>
        <color theme="1"/>
        <rFont val="Calibri"/>
        <family val="2"/>
        <charset val="204"/>
        <scheme val="minor"/>
      </rPr>
      <t/>
    </r>
  </si>
  <si>
    <t>Фізична особа Кирилов Т.О.</t>
  </si>
  <si>
    <t>Фізична особа Кучеренко І.Б.</t>
  </si>
  <si>
    <t>Фізична особа Димочка Д.В.</t>
  </si>
  <si>
    <t>Фізична особа Оніпченко К.В.</t>
  </si>
  <si>
    <t>Фізична особа Корольова Л.П.</t>
  </si>
  <si>
    <t>Фізична особа Майстренко Л.Г.</t>
  </si>
  <si>
    <t>1 кв.2020</t>
  </si>
  <si>
    <t>Фізична особа  Марецька О.В.</t>
  </si>
  <si>
    <t xml:space="preserve">Фізична особа Євдокимов П.В. </t>
  </si>
  <si>
    <t>Фізична особа Кондрптов І.А.</t>
  </si>
  <si>
    <t xml:space="preserve">Фізична особа Матвієвський С.Л. </t>
  </si>
  <si>
    <t>Фізична особа  Лисенко С.Н.</t>
  </si>
  <si>
    <t>Фізична особа  Урдін В.Г.</t>
  </si>
  <si>
    <t>Фізична особа  Попов О.В.</t>
  </si>
  <si>
    <t>Фізична особа Димитрук Т.Л.</t>
  </si>
  <si>
    <t>Шафа для одягу,обігрівачелектричний</t>
  </si>
  <si>
    <t>Фізична особа Шепеленко С.Л.</t>
  </si>
  <si>
    <t>Фізична особа Бурніс А.І.</t>
  </si>
  <si>
    <t>Фізична особа  Оніпченко К.В.</t>
  </si>
  <si>
    <t>Фізична особа  Самойлова Н.В.</t>
  </si>
  <si>
    <t>Фізична особа Лесніченко А.В.</t>
  </si>
  <si>
    <t>Фізична особа Гур'єв В.В.</t>
  </si>
  <si>
    <t>Фізична особа  Жук А.М.</t>
  </si>
  <si>
    <t>Фізична особа  Чаговец О.В.</t>
  </si>
  <si>
    <t>Фізична особа  Денісова І.С.</t>
  </si>
  <si>
    <t>Фізична особа  Яковлев І.П.</t>
  </si>
  <si>
    <t>Фізична особа  Сазонова А.А.</t>
  </si>
  <si>
    <t>Фізична особа Маліновський В.О.</t>
  </si>
  <si>
    <t>Фізична особа Марецька О.В.</t>
  </si>
  <si>
    <t>Фізична особа Шевченко С.Л.</t>
  </si>
  <si>
    <t>Фізична особаЖданова Н.В.</t>
  </si>
  <si>
    <t>Фізична особа  Мартиненко В.О.</t>
  </si>
  <si>
    <t>Фізична особа  Корольова Л.П.</t>
  </si>
  <si>
    <t>Фізична особа  Пирятин О.В</t>
  </si>
  <si>
    <t>Фізична особа Касьянов</t>
  </si>
  <si>
    <t>Фізична особа Орлов</t>
  </si>
  <si>
    <t>Фізична особа Гусак А.В.</t>
  </si>
  <si>
    <t>Кронштейн побутовий, мікрохвильова піч</t>
  </si>
  <si>
    <t>Фізична особа  Бігун О.В.</t>
  </si>
  <si>
    <t>Фізична особа  Жданова Н.В.</t>
  </si>
  <si>
    <t>Фізична особа Білов  А.В.</t>
  </si>
  <si>
    <t>Фізична особа Юдицька В.М.</t>
  </si>
  <si>
    <t>Фізична особа  Риженкова Н.В.</t>
  </si>
  <si>
    <t>Фізична особа Денисова І.С.</t>
  </si>
  <si>
    <t>Фізична особа Новохатський П.Ф.</t>
  </si>
  <si>
    <t>Фізична особа Артюхова О.М.</t>
  </si>
  <si>
    <t>Фізична особа М'ягкоголов А.Н.</t>
  </si>
  <si>
    <t>Полиця,чайник електричний,годинник настінний</t>
  </si>
  <si>
    <t>Фізична особа  Галіцина І.В.</t>
  </si>
  <si>
    <t>Фізична особа  Костин Є.М.</t>
  </si>
  <si>
    <t>Фізична особа Сич Д.М.</t>
  </si>
  <si>
    <t>Фізична особа Мороз В.В.</t>
  </si>
  <si>
    <t>Фізична особа Терещук В.С.</t>
  </si>
  <si>
    <t>Фізична особа Фасенко Р.В.</t>
  </si>
  <si>
    <t>Фізична особа Горєв-Чуянова В.Н.</t>
  </si>
  <si>
    <t>Фізична особа Чигирин Г.</t>
  </si>
  <si>
    <t>Фізична особа Яковенко М.А.</t>
  </si>
  <si>
    <t>Фізична особа Янковський М.І.</t>
  </si>
  <si>
    <t>Фізична особа Лєсніченко А.В.</t>
  </si>
  <si>
    <t>Фізична особа Коваль В.В.</t>
  </si>
  <si>
    <t>Фізична особа Землянська В.В.</t>
  </si>
  <si>
    <t>Співробітники хірургічного відділення Галкіна В.В., Харламова Т.Ю.</t>
  </si>
  <si>
    <t>Пральна машина,тумба,стілець,годинник,дзеркало</t>
  </si>
  <si>
    <t>Фізична особа Жданова Н.В.,</t>
  </si>
  <si>
    <t>Фізична особа  Борозняк В.О.</t>
  </si>
  <si>
    <t xml:space="preserve">Рушникотримач, дозатори </t>
  </si>
  <si>
    <t>Фізична особа  Масалітін В.І.</t>
  </si>
  <si>
    <t>Фізична особа  Янковский М.І.</t>
  </si>
  <si>
    <t>Фізична особа Галіцина І.В.</t>
  </si>
  <si>
    <t>Фізична особа  Орлов  Ю.Є.</t>
  </si>
  <si>
    <t>Фізична особа Урдін  В.Г.</t>
  </si>
  <si>
    <t>Фізична особа  Марецкая О.В.</t>
  </si>
  <si>
    <t>Фізична особа  Сич Д.М.</t>
  </si>
  <si>
    <t>Фізична особа Жданова Н.В.</t>
  </si>
  <si>
    <t>Фізична особа  Майстренко Л.Г.</t>
  </si>
  <si>
    <t>Фізична особа Лобода О.М.</t>
  </si>
  <si>
    <t>Фізична особа Хороших К.В.</t>
  </si>
  <si>
    <t>Фізична особа Шевякін Є.А.</t>
  </si>
  <si>
    <t>Фізична особа  Землянська В.В.</t>
  </si>
  <si>
    <t>Фізична особа  Мягкоголов А.М.</t>
  </si>
  <si>
    <t xml:space="preserve">Мікрохвильова піч, обігрівач,рушник </t>
  </si>
  <si>
    <t>Фізична особа Красивський Д.В.</t>
  </si>
  <si>
    <t>Радіатор 22Л 500х1400,крісло для відпочинку,тумби,</t>
  </si>
  <si>
    <t>Фізична особа Панкова Я.</t>
  </si>
  <si>
    <t>Фізична особа Костим Є.М.</t>
  </si>
  <si>
    <t>Фізична особа Масалітін В.І.</t>
  </si>
  <si>
    <t>Кондіціонер</t>
  </si>
  <si>
    <t>Мікрохвильова піч,холодильник</t>
  </si>
  <si>
    <t xml:space="preserve">Комісія за обслуговування рахунку,за виконання платежів в нац.валюті, радіатор,повернення коштів, </t>
  </si>
  <si>
    <t>Залишок невикористаних грошових коштів, товарів та послуг на кінець звітного періоду, тис.грн.Станом на (1.01.2020)</t>
  </si>
  <si>
    <t>Залишок невикористаних грошових коштів, товарів та послуг на кінець звітного періоду, тис. грн. Станом на (1.04.2020)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</si>
</sst>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0" xfId="0" applyFont="1"/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2" fontId="0" fillId="0" borderId="0" xfId="0" applyNumberForma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4"/>
  <sheetViews>
    <sheetView tabSelected="1" zoomScaleNormal="100" workbookViewId="0">
      <selection activeCell="A6" sqref="A6:A99"/>
    </sheetView>
  </sheetViews>
  <sheetFormatPr defaultRowHeight="15"/>
  <cols>
    <col min="1" max="1" width="5" customWidth="1"/>
    <col min="2" max="2" width="13.85546875" customWidth="1"/>
    <col min="4" max="4" width="26.28515625" customWidth="1"/>
    <col min="6" max="6" width="7.28515625" customWidth="1"/>
    <col min="7" max="7" width="11.140625" customWidth="1"/>
    <col min="8" max="8" width="8.140625" customWidth="1"/>
    <col min="9" max="9" width="19" customWidth="1"/>
    <col min="11" max="11" width="10.140625" customWidth="1"/>
    <col min="14" max="14" width="12.140625" customWidth="1"/>
  </cols>
  <sheetData>
    <row r="1" spans="1:13" ht="45" customHeight="1">
      <c r="I1" s="44" t="s">
        <v>16</v>
      </c>
      <c r="J1" s="44"/>
      <c r="K1" s="44"/>
      <c r="L1" s="44"/>
      <c r="M1" s="44"/>
    </row>
    <row r="2" spans="1:13" ht="79.5" customHeight="1">
      <c r="A2" s="34" t="s">
        <v>19</v>
      </c>
      <c r="B2" s="45"/>
      <c r="C2" s="45"/>
      <c r="D2" s="46"/>
      <c r="E2" s="35"/>
      <c r="F2" s="35"/>
      <c r="G2" s="35"/>
      <c r="H2" s="35"/>
      <c r="I2" s="35"/>
      <c r="J2" s="35"/>
      <c r="K2" s="35"/>
      <c r="L2" s="35"/>
      <c r="M2" s="35"/>
    </row>
    <row r="3" spans="1:13" ht="48.75" customHeight="1">
      <c r="A3" s="36" t="s">
        <v>14</v>
      </c>
      <c r="B3" s="36" t="s">
        <v>15</v>
      </c>
      <c r="C3" s="48" t="s">
        <v>109</v>
      </c>
      <c r="D3" s="49" t="s">
        <v>10</v>
      </c>
      <c r="E3" s="31" t="s">
        <v>6</v>
      </c>
      <c r="F3" s="32"/>
      <c r="G3" s="33"/>
      <c r="H3" s="36" t="s">
        <v>0</v>
      </c>
      <c r="I3" s="31" t="s">
        <v>7</v>
      </c>
      <c r="J3" s="32"/>
      <c r="K3" s="32"/>
      <c r="L3" s="33"/>
      <c r="M3" s="36" t="s">
        <v>110</v>
      </c>
    </row>
    <row r="4" spans="1:13" ht="112.5" customHeight="1">
      <c r="A4" s="47"/>
      <c r="B4" s="47"/>
      <c r="C4" s="48"/>
      <c r="D4" s="50"/>
      <c r="E4" s="8" t="s">
        <v>1</v>
      </c>
      <c r="F4" s="27" t="s">
        <v>8</v>
      </c>
      <c r="G4" s="1" t="s">
        <v>2</v>
      </c>
      <c r="H4" s="37"/>
      <c r="I4" s="1" t="s">
        <v>3</v>
      </c>
      <c r="J4" s="1" t="s">
        <v>4</v>
      </c>
      <c r="K4" s="1" t="s">
        <v>5</v>
      </c>
      <c r="L4" s="1" t="s">
        <v>4</v>
      </c>
      <c r="M4" s="37"/>
    </row>
    <row r="5" spans="1:13" ht="15.75">
      <c r="A5" s="37"/>
      <c r="B5" s="37"/>
      <c r="C5" s="38" t="s">
        <v>26</v>
      </c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ht="19.5" customHeight="1">
      <c r="A6" s="13">
        <v>1</v>
      </c>
      <c r="B6" s="41" t="s">
        <v>18</v>
      </c>
      <c r="C6" s="11">
        <v>6.2</v>
      </c>
      <c r="D6" s="3" t="s">
        <v>27</v>
      </c>
      <c r="E6" s="16">
        <v>0.5</v>
      </c>
      <c r="F6" s="19"/>
      <c r="G6" s="24"/>
      <c r="H6" s="17">
        <f t="shared" ref="H6:H13" si="0">SUM(E6:F6)</f>
        <v>0.5</v>
      </c>
      <c r="I6" s="9"/>
      <c r="J6" s="17"/>
      <c r="K6" s="12"/>
      <c r="L6" s="22"/>
      <c r="M6" s="16">
        <v>0</v>
      </c>
    </row>
    <row r="7" spans="1:13" ht="95.25" customHeight="1">
      <c r="A7" s="13">
        <v>2</v>
      </c>
      <c r="B7" s="42"/>
      <c r="C7" s="11"/>
      <c r="D7" s="3" t="s">
        <v>28</v>
      </c>
      <c r="E7" s="16">
        <v>2.5</v>
      </c>
      <c r="F7" s="19"/>
      <c r="G7" s="9"/>
      <c r="H7" s="19">
        <f t="shared" si="0"/>
        <v>2.5</v>
      </c>
      <c r="I7" s="2" t="s">
        <v>108</v>
      </c>
      <c r="J7" s="19">
        <f>0.05+0.003+0.03652+0.0015+0.05+2.55+0.88+0.003+0.003+0.05+0.003</f>
        <v>3.63002</v>
      </c>
      <c r="K7" s="7" t="s">
        <v>102</v>
      </c>
      <c r="L7" s="19">
        <f>2.55+1.05</f>
        <v>3.5999999999999996</v>
      </c>
      <c r="M7" s="16">
        <v>1.96</v>
      </c>
    </row>
    <row r="8" spans="1:13" ht="18" customHeight="1">
      <c r="A8" s="13">
        <v>3</v>
      </c>
      <c r="B8" s="42"/>
      <c r="C8" s="1"/>
      <c r="D8" s="3" t="s">
        <v>29</v>
      </c>
      <c r="E8" s="16">
        <v>0.05</v>
      </c>
      <c r="F8" s="6"/>
      <c r="G8" s="14"/>
      <c r="H8" s="17">
        <f t="shared" si="0"/>
        <v>0.05</v>
      </c>
      <c r="I8" s="14"/>
      <c r="J8" s="4"/>
      <c r="K8" s="14"/>
      <c r="L8" s="14"/>
      <c r="M8" s="16">
        <v>0.05</v>
      </c>
    </row>
    <row r="9" spans="1:13">
      <c r="A9" s="13">
        <v>4</v>
      </c>
      <c r="B9" s="42"/>
      <c r="C9" s="1"/>
      <c r="D9" s="3" t="s">
        <v>20</v>
      </c>
      <c r="E9" s="16">
        <v>0.3</v>
      </c>
      <c r="F9" s="6"/>
      <c r="G9" s="14"/>
      <c r="H9" s="17">
        <f t="shared" si="0"/>
        <v>0.3</v>
      </c>
      <c r="I9" s="3"/>
      <c r="J9" s="16"/>
      <c r="K9" s="14"/>
      <c r="L9" s="14"/>
      <c r="M9" s="16">
        <v>0.3</v>
      </c>
    </row>
    <row r="10" spans="1:13">
      <c r="A10" s="13">
        <v>5</v>
      </c>
      <c r="B10" s="43"/>
      <c r="C10" s="1"/>
      <c r="D10" s="3" t="s">
        <v>21</v>
      </c>
      <c r="E10" s="16">
        <v>1.5</v>
      </c>
      <c r="F10" s="6"/>
      <c r="G10" s="14"/>
      <c r="H10" s="17">
        <f t="shared" si="0"/>
        <v>1.5</v>
      </c>
      <c r="I10" s="2"/>
      <c r="J10" s="19"/>
      <c r="K10" s="7"/>
      <c r="L10" s="22"/>
      <c r="M10" s="16">
        <v>1.5</v>
      </c>
    </row>
    <row r="11" spans="1:13">
      <c r="A11" s="13">
        <v>6</v>
      </c>
      <c r="B11" s="1"/>
      <c r="C11" s="1"/>
      <c r="D11" s="3" t="s">
        <v>30</v>
      </c>
      <c r="E11" s="16">
        <v>1.65</v>
      </c>
      <c r="F11" s="6"/>
      <c r="G11" s="14"/>
      <c r="H11" s="17">
        <f t="shared" si="0"/>
        <v>1.65</v>
      </c>
      <c r="I11" s="2"/>
      <c r="J11" s="19"/>
      <c r="K11" s="7"/>
      <c r="L11" s="22"/>
      <c r="M11" s="16">
        <v>1.65</v>
      </c>
    </row>
    <row r="12" spans="1:13">
      <c r="A12" s="13">
        <v>7</v>
      </c>
      <c r="B12" s="1"/>
      <c r="C12" s="1"/>
      <c r="D12" s="3" t="s">
        <v>22</v>
      </c>
      <c r="E12" s="16">
        <v>1.5</v>
      </c>
      <c r="F12" s="6"/>
      <c r="G12" s="14"/>
      <c r="H12" s="17">
        <f t="shared" si="0"/>
        <v>1.5</v>
      </c>
      <c r="I12" s="2"/>
      <c r="J12" s="19"/>
      <c r="K12" s="7"/>
      <c r="L12" s="19"/>
      <c r="M12" s="16">
        <v>1.5</v>
      </c>
    </row>
    <row r="13" spans="1:13">
      <c r="A13" s="13">
        <v>8</v>
      </c>
      <c r="B13" s="1"/>
      <c r="C13" s="1"/>
      <c r="D13" s="3" t="s">
        <v>31</v>
      </c>
      <c r="E13" s="16">
        <v>0.5</v>
      </c>
      <c r="F13" s="6"/>
      <c r="G13" s="14"/>
      <c r="H13" s="17">
        <f t="shared" si="0"/>
        <v>0.5</v>
      </c>
      <c r="I13" s="14"/>
      <c r="J13" s="4"/>
      <c r="K13" s="14"/>
      <c r="L13" s="14"/>
      <c r="M13" s="16">
        <v>0.5</v>
      </c>
    </row>
    <row r="14" spans="1:13">
      <c r="A14" s="13">
        <v>9</v>
      </c>
      <c r="B14" s="1"/>
      <c r="C14" s="1"/>
      <c r="D14" s="3" t="s">
        <v>32</v>
      </c>
      <c r="E14" s="16">
        <v>0.28000000000000003</v>
      </c>
      <c r="F14" s="6"/>
      <c r="G14" s="14"/>
      <c r="H14" s="17">
        <f t="shared" ref="H14:H53" si="1">SUM(E14:F14)</f>
        <v>0.28000000000000003</v>
      </c>
      <c r="I14" s="14"/>
      <c r="J14" s="4"/>
      <c r="K14" s="14"/>
      <c r="L14" s="14"/>
      <c r="M14" s="16">
        <v>0.28000000000000003</v>
      </c>
    </row>
    <row r="15" spans="1:13" ht="19.5" customHeight="1">
      <c r="A15" s="13">
        <v>10</v>
      </c>
      <c r="B15" s="1"/>
      <c r="C15" s="1"/>
      <c r="D15" s="3" t="s">
        <v>62</v>
      </c>
      <c r="E15" s="16">
        <v>0.88</v>
      </c>
      <c r="F15" s="6"/>
      <c r="G15" s="14"/>
      <c r="H15" s="17">
        <f t="shared" si="1"/>
        <v>0.88</v>
      </c>
      <c r="I15" s="2"/>
      <c r="J15" s="19"/>
      <c r="K15" s="7"/>
      <c r="L15" s="22"/>
      <c r="M15" s="16">
        <v>0.88</v>
      </c>
    </row>
    <row r="16" spans="1:13">
      <c r="A16" s="13">
        <v>11</v>
      </c>
      <c r="B16" s="1"/>
      <c r="C16" s="1"/>
      <c r="D16" s="3" t="s">
        <v>27</v>
      </c>
      <c r="E16" s="19">
        <v>1</v>
      </c>
      <c r="F16" s="14"/>
      <c r="G16" s="14"/>
      <c r="H16" s="17">
        <f t="shared" si="1"/>
        <v>1</v>
      </c>
      <c r="I16" s="14"/>
      <c r="J16" s="4"/>
      <c r="K16" s="14"/>
      <c r="L16" s="14"/>
      <c r="M16" s="16">
        <v>1</v>
      </c>
    </row>
    <row r="17" spans="1:13" ht="22.5">
      <c r="A17" s="13">
        <v>12</v>
      </c>
      <c r="B17" s="1"/>
      <c r="C17" s="1"/>
      <c r="D17" s="3" t="s">
        <v>33</v>
      </c>
      <c r="E17" s="19"/>
      <c r="F17" s="22">
        <v>2.85</v>
      </c>
      <c r="G17" s="2" t="s">
        <v>13</v>
      </c>
      <c r="H17" s="19">
        <f t="shared" si="1"/>
        <v>2.85</v>
      </c>
      <c r="I17" s="14"/>
      <c r="J17" s="4"/>
      <c r="K17" s="14"/>
      <c r="L17" s="14"/>
      <c r="M17" s="16">
        <v>2.85</v>
      </c>
    </row>
    <row r="18" spans="1:13" ht="33.75">
      <c r="A18" s="13">
        <v>13</v>
      </c>
      <c r="B18" s="1"/>
      <c r="C18" s="1"/>
      <c r="D18" s="3" t="s">
        <v>34</v>
      </c>
      <c r="E18" s="22"/>
      <c r="F18" s="19">
        <v>3.8</v>
      </c>
      <c r="G18" s="2" t="s">
        <v>35</v>
      </c>
      <c r="H18" s="19">
        <f t="shared" si="1"/>
        <v>3.8</v>
      </c>
      <c r="I18" s="14"/>
      <c r="J18" s="4"/>
      <c r="K18" s="14"/>
      <c r="L18" s="14"/>
      <c r="M18" s="16">
        <v>3.8</v>
      </c>
    </row>
    <row r="19" spans="1:13">
      <c r="A19" s="13">
        <v>14</v>
      </c>
      <c r="B19" s="1"/>
      <c r="C19" s="1"/>
      <c r="D19" s="3" t="s">
        <v>36</v>
      </c>
      <c r="E19" s="22">
        <v>0.05</v>
      </c>
      <c r="F19" s="14"/>
      <c r="G19" s="14"/>
      <c r="H19" s="17">
        <f t="shared" si="1"/>
        <v>0.05</v>
      </c>
      <c r="I19" s="14"/>
      <c r="J19" s="4"/>
      <c r="K19" s="14"/>
      <c r="L19" s="14"/>
      <c r="M19" s="16">
        <v>0.05</v>
      </c>
    </row>
    <row r="20" spans="1:13">
      <c r="A20" s="13">
        <v>15</v>
      </c>
      <c r="B20" s="1"/>
      <c r="C20" s="1"/>
      <c r="D20" s="3" t="s">
        <v>37</v>
      </c>
      <c r="E20" s="19">
        <v>0.6</v>
      </c>
      <c r="F20" s="14"/>
      <c r="G20" s="14"/>
      <c r="H20" s="17">
        <f t="shared" si="1"/>
        <v>0.6</v>
      </c>
      <c r="I20" s="14"/>
      <c r="J20" s="4"/>
      <c r="K20" s="14"/>
      <c r="L20" s="14"/>
      <c r="M20" s="16">
        <v>0.6</v>
      </c>
    </row>
    <row r="21" spans="1:13">
      <c r="A21" s="13">
        <v>16</v>
      </c>
      <c r="B21" s="1"/>
      <c r="C21" s="1"/>
      <c r="D21" s="3" t="s">
        <v>25</v>
      </c>
      <c r="E21" s="19">
        <v>1.55</v>
      </c>
      <c r="F21" s="14"/>
      <c r="G21" s="14"/>
      <c r="H21" s="17">
        <f t="shared" si="1"/>
        <v>1.55</v>
      </c>
      <c r="I21" s="14"/>
      <c r="J21" s="4"/>
      <c r="K21" s="14"/>
      <c r="L21" s="14"/>
      <c r="M21" s="16">
        <v>1.55</v>
      </c>
    </row>
    <row r="22" spans="1:13">
      <c r="A22" s="13">
        <v>17</v>
      </c>
      <c r="B22" s="1"/>
      <c r="C22" s="1"/>
      <c r="D22" s="3" t="s">
        <v>38</v>
      </c>
      <c r="E22" s="19">
        <v>0.5</v>
      </c>
      <c r="F22" s="14"/>
      <c r="G22" s="14"/>
      <c r="H22" s="17">
        <f t="shared" si="1"/>
        <v>0.5</v>
      </c>
      <c r="I22" s="14"/>
      <c r="J22" s="4"/>
      <c r="K22" s="14"/>
      <c r="L22" s="14"/>
      <c r="M22" s="16">
        <v>0.5</v>
      </c>
    </row>
    <row r="23" spans="1:13">
      <c r="A23" s="13">
        <v>18</v>
      </c>
      <c r="B23" s="1"/>
      <c r="C23" s="1"/>
      <c r="D23" s="3" t="s">
        <v>39</v>
      </c>
      <c r="E23" s="19">
        <v>1.5</v>
      </c>
      <c r="F23" s="14"/>
      <c r="G23" s="14"/>
      <c r="H23" s="17">
        <f t="shared" si="1"/>
        <v>1.5</v>
      </c>
      <c r="I23" s="14"/>
      <c r="J23" s="4"/>
      <c r="K23" s="14"/>
      <c r="L23" s="14"/>
      <c r="M23" s="16">
        <v>1.5</v>
      </c>
    </row>
    <row r="24" spans="1:13">
      <c r="A24" s="13">
        <v>19</v>
      </c>
      <c r="B24" s="1"/>
      <c r="C24" s="1"/>
      <c r="D24" s="3" t="s">
        <v>40</v>
      </c>
      <c r="E24" s="26">
        <v>0.5</v>
      </c>
      <c r="F24" s="22"/>
      <c r="G24" s="9"/>
      <c r="H24" s="19">
        <f t="shared" si="1"/>
        <v>0.5</v>
      </c>
      <c r="I24" s="14"/>
      <c r="J24" s="4"/>
      <c r="K24" s="14"/>
      <c r="L24" s="14"/>
      <c r="M24" s="17">
        <v>0.5</v>
      </c>
    </row>
    <row r="25" spans="1:13" ht="14.25" customHeight="1">
      <c r="A25" s="13">
        <v>20</v>
      </c>
      <c r="B25" s="1"/>
      <c r="C25" s="1"/>
      <c r="D25" s="3" t="s">
        <v>41</v>
      </c>
      <c r="E25" s="18">
        <v>0.5</v>
      </c>
      <c r="F25" s="14"/>
      <c r="G25" s="14"/>
      <c r="H25" s="17">
        <f t="shared" si="1"/>
        <v>0.5</v>
      </c>
      <c r="I25" s="5"/>
      <c r="J25" s="5"/>
      <c r="K25" s="14"/>
      <c r="L25" s="6"/>
      <c r="M25" s="17">
        <v>0.5</v>
      </c>
    </row>
    <row r="26" spans="1:13">
      <c r="A26" s="13">
        <v>21</v>
      </c>
      <c r="B26" s="1"/>
      <c r="C26" s="1"/>
      <c r="D26" s="3" t="s">
        <v>42</v>
      </c>
      <c r="E26" s="18">
        <v>0.17</v>
      </c>
      <c r="F26" s="14"/>
      <c r="G26" s="14"/>
      <c r="H26" s="17">
        <f t="shared" si="1"/>
        <v>0.17</v>
      </c>
      <c r="I26" s="5"/>
      <c r="J26" s="5"/>
      <c r="K26" s="14"/>
      <c r="L26" s="6"/>
      <c r="M26" s="17">
        <v>0.17</v>
      </c>
    </row>
    <row r="27" spans="1:13">
      <c r="A27" s="13">
        <v>22</v>
      </c>
      <c r="B27" s="1"/>
      <c r="C27" s="1"/>
      <c r="D27" s="3" t="s">
        <v>43</v>
      </c>
      <c r="E27" s="18">
        <v>0.16</v>
      </c>
      <c r="F27" s="14"/>
      <c r="G27" s="14"/>
      <c r="H27" s="17">
        <f t="shared" si="1"/>
        <v>0.16</v>
      </c>
      <c r="I27" s="5"/>
      <c r="J27" s="5"/>
      <c r="K27" s="14"/>
      <c r="L27" s="6"/>
      <c r="M27" s="17">
        <v>0.16</v>
      </c>
    </row>
    <row r="28" spans="1:13">
      <c r="A28" s="13">
        <v>23</v>
      </c>
      <c r="B28" s="1"/>
      <c r="C28" s="1"/>
      <c r="D28" s="3" t="s">
        <v>44</v>
      </c>
      <c r="E28" s="18">
        <v>0.75</v>
      </c>
      <c r="F28" s="14"/>
      <c r="G28" s="14"/>
      <c r="H28" s="17">
        <f t="shared" si="1"/>
        <v>0.75</v>
      </c>
      <c r="I28" s="5"/>
      <c r="J28" s="5"/>
      <c r="K28" s="14"/>
      <c r="L28" s="6"/>
      <c r="M28" s="17">
        <v>0.75</v>
      </c>
    </row>
    <row r="29" spans="1:13">
      <c r="A29" s="13">
        <v>24</v>
      </c>
      <c r="B29" s="1"/>
      <c r="C29" s="1"/>
      <c r="D29" s="3" t="s">
        <v>45</v>
      </c>
      <c r="E29" s="18">
        <v>1.8</v>
      </c>
      <c r="F29" s="14"/>
      <c r="G29" s="14"/>
      <c r="H29" s="17">
        <f t="shared" si="1"/>
        <v>1.8</v>
      </c>
      <c r="I29" s="5"/>
      <c r="J29" s="5"/>
      <c r="K29" s="14"/>
      <c r="L29" s="6"/>
      <c r="M29" s="17">
        <v>1.8</v>
      </c>
    </row>
    <row r="30" spans="1:13" ht="13.5" customHeight="1">
      <c r="A30" s="13">
        <v>25</v>
      </c>
      <c r="B30" s="1"/>
      <c r="C30" s="1"/>
      <c r="D30" s="3" t="s">
        <v>46</v>
      </c>
      <c r="E30" s="25">
        <v>0.15</v>
      </c>
      <c r="F30" s="14"/>
      <c r="G30" s="14"/>
      <c r="H30" s="17">
        <f t="shared" si="1"/>
        <v>0.15</v>
      </c>
      <c r="I30" s="5"/>
      <c r="J30" s="5"/>
      <c r="K30" s="14"/>
      <c r="L30" s="6"/>
      <c r="M30" s="17">
        <v>0.15</v>
      </c>
    </row>
    <row r="31" spans="1:13">
      <c r="A31" s="13">
        <v>26</v>
      </c>
      <c r="B31" s="1"/>
      <c r="C31" s="1"/>
      <c r="D31" s="3" t="s">
        <v>47</v>
      </c>
      <c r="E31" s="18">
        <v>0.1</v>
      </c>
      <c r="F31" s="21"/>
      <c r="G31" s="14"/>
      <c r="H31" s="17">
        <f t="shared" si="1"/>
        <v>0.1</v>
      </c>
      <c r="I31" s="5"/>
      <c r="J31" s="5"/>
      <c r="K31" s="14"/>
      <c r="L31" s="6"/>
      <c r="M31" s="17">
        <v>0.1</v>
      </c>
    </row>
    <row r="32" spans="1:13">
      <c r="A32" s="13">
        <v>27</v>
      </c>
      <c r="B32" s="1"/>
      <c r="C32" s="1"/>
      <c r="D32" s="3" t="s">
        <v>48</v>
      </c>
      <c r="E32" s="18">
        <v>0.5</v>
      </c>
      <c r="F32" s="21"/>
      <c r="G32" s="14"/>
      <c r="H32" s="17">
        <f t="shared" si="1"/>
        <v>0.5</v>
      </c>
      <c r="I32" s="5"/>
      <c r="J32" s="5"/>
      <c r="K32" s="14"/>
      <c r="L32" s="6"/>
      <c r="M32" s="17">
        <v>0.5</v>
      </c>
    </row>
    <row r="33" spans="1:13">
      <c r="A33" s="13">
        <v>28</v>
      </c>
      <c r="B33" s="1"/>
      <c r="C33" s="1"/>
      <c r="D33" s="3" t="s">
        <v>49</v>
      </c>
      <c r="E33" s="18">
        <v>0.05</v>
      </c>
      <c r="F33" s="21"/>
      <c r="G33" s="14"/>
      <c r="H33" s="17">
        <f t="shared" si="1"/>
        <v>0.05</v>
      </c>
      <c r="I33" s="5"/>
      <c r="J33" s="5"/>
      <c r="K33" s="14"/>
      <c r="L33" s="6"/>
      <c r="M33" s="17">
        <v>0.05</v>
      </c>
    </row>
    <row r="34" spans="1:13">
      <c r="A34" s="13">
        <v>29</v>
      </c>
      <c r="B34" s="1"/>
      <c r="C34" s="1"/>
      <c r="D34" s="3" t="s">
        <v>60</v>
      </c>
      <c r="E34" s="18">
        <v>0.5</v>
      </c>
      <c r="F34" s="21"/>
      <c r="G34" s="14"/>
      <c r="H34" s="17">
        <f t="shared" si="1"/>
        <v>0.5</v>
      </c>
      <c r="I34" s="5"/>
      <c r="J34" s="5"/>
      <c r="K34" s="14"/>
      <c r="L34" s="6"/>
      <c r="M34" s="17">
        <v>0.5</v>
      </c>
    </row>
    <row r="35" spans="1:13">
      <c r="A35" s="13">
        <v>30</v>
      </c>
      <c r="B35" s="1"/>
      <c r="C35" s="1"/>
      <c r="D35" s="3" t="s">
        <v>50</v>
      </c>
      <c r="E35" s="18">
        <v>0.05</v>
      </c>
      <c r="F35" s="14"/>
      <c r="G35" s="14"/>
      <c r="H35" s="17">
        <f t="shared" si="1"/>
        <v>0.05</v>
      </c>
      <c r="I35" s="5"/>
      <c r="J35" s="5"/>
      <c r="K35" s="14"/>
      <c r="L35" s="6"/>
      <c r="M35" s="17">
        <v>0.05</v>
      </c>
    </row>
    <row r="36" spans="1:13">
      <c r="A36" s="13">
        <v>31</v>
      </c>
      <c r="B36" s="1"/>
      <c r="C36" s="1"/>
      <c r="D36" s="3" t="s">
        <v>41</v>
      </c>
      <c r="E36" s="18">
        <v>0.5</v>
      </c>
      <c r="F36" s="14"/>
      <c r="G36" s="14"/>
      <c r="H36" s="17">
        <f t="shared" si="1"/>
        <v>0.5</v>
      </c>
      <c r="I36" s="5"/>
      <c r="J36" s="5"/>
      <c r="K36" s="14"/>
      <c r="L36" s="6"/>
      <c r="M36" s="17">
        <v>0.5</v>
      </c>
    </row>
    <row r="37" spans="1:13" ht="48">
      <c r="A37" s="13">
        <v>32</v>
      </c>
      <c r="B37" s="1"/>
      <c r="C37" s="1"/>
      <c r="D37" s="3" t="s">
        <v>56</v>
      </c>
      <c r="E37" s="18"/>
      <c r="F37" s="22">
        <v>1.85</v>
      </c>
      <c r="G37" s="9" t="s">
        <v>57</v>
      </c>
      <c r="H37" s="17">
        <f t="shared" si="1"/>
        <v>1.85</v>
      </c>
      <c r="I37" s="5"/>
      <c r="J37" s="5"/>
      <c r="K37" s="14"/>
      <c r="L37" s="6"/>
      <c r="M37" s="17">
        <v>1.85</v>
      </c>
    </row>
    <row r="38" spans="1:13">
      <c r="A38" s="13">
        <v>33</v>
      </c>
      <c r="B38" s="1"/>
      <c r="C38" s="1"/>
      <c r="D38" s="3" t="s">
        <v>51</v>
      </c>
      <c r="E38" s="18">
        <v>2</v>
      </c>
      <c r="F38" s="14"/>
      <c r="G38" s="14"/>
      <c r="H38" s="17">
        <f t="shared" si="1"/>
        <v>2</v>
      </c>
      <c r="I38" s="5"/>
      <c r="J38" s="5"/>
      <c r="K38" s="14"/>
      <c r="L38" s="6"/>
      <c r="M38" s="17">
        <v>2</v>
      </c>
    </row>
    <row r="39" spans="1:13">
      <c r="A39" s="13">
        <v>34</v>
      </c>
      <c r="B39" s="1"/>
      <c r="C39" s="1"/>
      <c r="D39" s="3" t="s">
        <v>52</v>
      </c>
      <c r="E39" s="18">
        <v>1</v>
      </c>
      <c r="F39" s="14"/>
      <c r="G39" s="14"/>
      <c r="H39" s="17">
        <f t="shared" si="1"/>
        <v>1</v>
      </c>
      <c r="I39" s="5"/>
      <c r="J39" s="5"/>
      <c r="K39" s="14"/>
      <c r="L39" s="6"/>
      <c r="M39" s="17">
        <v>1</v>
      </c>
    </row>
    <row r="40" spans="1:13">
      <c r="A40" s="13">
        <v>35</v>
      </c>
      <c r="B40" s="1"/>
      <c r="C40" s="1"/>
      <c r="D40" s="3" t="s">
        <v>53</v>
      </c>
      <c r="E40" s="18">
        <v>0.09</v>
      </c>
      <c r="F40" s="14"/>
      <c r="G40" s="14"/>
      <c r="H40" s="17">
        <f t="shared" si="1"/>
        <v>0.09</v>
      </c>
      <c r="I40" s="5"/>
      <c r="J40" s="5"/>
      <c r="K40" s="14"/>
      <c r="L40" s="6"/>
      <c r="M40" s="17">
        <v>0.09</v>
      </c>
    </row>
    <row r="41" spans="1:13">
      <c r="A41" s="13">
        <v>36</v>
      </c>
      <c r="B41" s="1"/>
      <c r="C41" s="1"/>
      <c r="D41" s="3" t="s">
        <v>54</v>
      </c>
      <c r="E41" s="25">
        <v>0.28999999999999998</v>
      </c>
      <c r="F41" s="14"/>
      <c r="G41" s="14"/>
      <c r="H41" s="17">
        <f t="shared" si="1"/>
        <v>0.28999999999999998</v>
      </c>
      <c r="I41" s="5"/>
      <c r="J41" s="5"/>
      <c r="K41" s="14"/>
      <c r="L41" s="6"/>
      <c r="M41" s="17">
        <v>0.28999999999999998</v>
      </c>
    </row>
    <row r="42" spans="1:13">
      <c r="A42" s="13">
        <v>37</v>
      </c>
      <c r="B42" s="1"/>
      <c r="C42" s="1"/>
      <c r="D42" s="3" t="s">
        <v>55</v>
      </c>
      <c r="E42" s="18">
        <v>0.28999999999999998</v>
      </c>
      <c r="F42" s="14"/>
      <c r="G42" s="14"/>
      <c r="H42" s="17">
        <f t="shared" si="1"/>
        <v>0.28999999999999998</v>
      </c>
      <c r="I42" s="5"/>
      <c r="J42" s="5"/>
      <c r="K42" s="14"/>
      <c r="L42" s="6"/>
      <c r="M42" s="17">
        <v>0.28999999999999998</v>
      </c>
    </row>
    <row r="43" spans="1:13" ht="60">
      <c r="A43" s="13">
        <v>38</v>
      </c>
      <c r="B43" s="1"/>
      <c r="C43" s="1"/>
      <c r="D43" s="3" t="s">
        <v>61</v>
      </c>
      <c r="E43" s="18"/>
      <c r="F43" s="22">
        <v>1.34</v>
      </c>
      <c r="G43" s="9" t="s">
        <v>67</v>
      </c>
      <c r="H43" s="17">
        <f t="shared" si="1"/>
        <v>1.34</v>
      </c>
      <c r="I43" s="5"/>
      <c r="J43" s="5"/>
      <c r="K43" s="14"/>
      <c r="L43" s="6"/>
      <c r="M43" s="17">
        <v>1.34</v>
      </c>
    </row>
    <row r="44" spans="1:13">
      <c r="A44" s="13">
        <v>39</v>
      </c>
      <c r="B44" s="1"/>
      <c r="C44" s="1"/>
      <c r="D44" s="3" t="s">
        <v>32</v>
      </c>
      <c r="E44" s="18">
        <v>0.3</v>
      </c>
      <c r="F44" s="22"/>
      <c r="G44" s="14"/>
      <c r="H44" s="19">
        <f t="shared" si="1"/>
        <v>0.3</v>
      </c>
      <c r="I44" s="5"/>
      <c r="J44" s="5"/>
      <c r="K44" s="14"/>
      <c r="L44" s="6"/>
      <c r="M44" s="18">
        <v>0.3</v>
      </c>
    </row>
    <row r="45" spans="1:13" ht="24">
      <c r="A45" s="13">
        <v>40</v>
      </c>
      <c r="B45" s="1"/>
      <c r="C45" s="1"/>
      <c r="D45" s="3" t="s">
        <v>25</v>
      </c>
      <c r="E45" s="18"/>
      <c r="F45" s="19">
        <v>3.6</v>
      </c>
      <c r="G45" s="9" t="s">
        <v>11</v>
      </c>
      <c r="H45" s="19">
        <v>3.6</v>
      </c>
      <c r="I45" s="5"/>
      <c r="J45" s="5"/>
      <c r="K45" s="14"/>
      <c r="L45" s="6"/>
      <c r="M45" s="19">
        <v>3.6</v>
      </c>
    </row>
    <row r="46" spans="1:13">
      <c r="A46" s="13">
        <v>41</v>
      </c>
      <c r="B46" s="1"/>
      <c r="C46" s="1"/>
      <c r="D46" s="3" t="s">
        <v>59</v>
      </c>
      <c r="E46" s="18">
        <v>1.1499999999999999</v>
      </c>
      <c r="F46" s="14"/>
      <c r="G46" s="14"/>
      <c r="H46" s="17">
        <f t="shared" si="1"/>
        <v>1.1499999999999999</v>
      </c>
      <c r="I46" s="5"/>
      <c r="J46" s="5"/>
      <c r="K46" s="14"/>
      <c r="L46" s="6"/>
      <c r="M46" s="18">
        <v>1.1499999999999999</v>
      </c>
    </row>
    <row r="47" spans="1:13">
      <c r="A47" s="13">
        <v>42</v>
      </c>
      <c r="B47" s="1"/>
      <c r="C47" s="1"/>
      <c r="D47" s="3" t="s">
        <v>58</v>
      </c>
      <c r="E47" s="26">
        <v>1.5</v>
      </c>
      <c r="F47" s="17"/>
      <c r="G47" s="9"/>
      <c r="H47" s="17">
        <f t="shared" si="1"/>
        <v>1.5</v>
      </c>
      <c r="I47" s="5"/>
      <c r="J47" s="5"/>
      <c r="K47" s="14"/>
      <c r="L47" s="6"/>
      <c r="M47" s="26">
        <v>1.5</v>
      </c>
    </row>
    <row r="48" spans="1:13">
      <c r="A48" s="13">
        <v>43</v>
      </c>
      <c r="B48" s="1"/>
      <c r="C48" s="1"/>
      <c r="D48" s="3" t="s">
        <v>60</v>
      </c>
      <c r="E48" s="16">
        <v>0.8</v>
      </c>
      <c r="F48" s="6"/>
      <c r="G48" s="14"/>
      <c r="H48" s="17">
        <f t="shared" si="1"/>
        <v>0.8</v>
      </c>
      <c r="I48" s="5"/>
      <c r="J48" s="5"/>
      <c r="K48" s="14"/>
      <c r="L48" s="6"/>
      <c r="M48" s="16">
        <v>0.8</v>
      </c>
    </row>
    <row r="49" spans="1:13">
      <c r="A49" s="13">
        <v>44</v>
      </c>
      <c r="B49" s="1"/>
      <c r="C49" s="1"/>
      <c r="D49" s="3" t="s">
        <v>63</v>
      </c>
      <c r="E49" s="16">
        <v>0.15</v>
      </c>
      <c r="F49" s="6"/>
      <c r="G49" s="14"/>
      <c r="H49" s="17">
        <f t="shared" si="1"/>
        <v>0.15</v>
      </c>
      <c r="I49" s="29"/>
      <c r="J49" s="16"/>
      <c r="K49" s="14"/>
      <c r="L49" s="6"/>
      <c r="M49" s="17">
        <v>0.15</v>
      </c>
    </row>
    <row r="50" spans="1:13">
      <c r="A50" s="13">
        <v>45</v>
      </c>
      <c r="B50" s="1"/>
      <c r="C50" s="1"/>
      <c r="D50" s="3" t="s">
        <v>64</v>
      </c>
      <c r="E50" s="16">
        <v>0.68</v>
      </c>
      <c r="F50" s="6"/>
      <c r="G50" s="14"/>
      <c r="H50" s="17">
        <f t="shared" si="1"/>
        <v>0.68</v>
      </c>
      <c r="I50" s="5"/>
      <c r="J50" s="5"/>
      <c r="K50" s="14"/>
      <c r="L50" s="6"/>
      <c r="M50" s="17">
        <v>0.68</v>
      </c>
    </row>
    <row r="51" spans="1:13">
      <c r="A51" s="13">
        <v>46</v>
      </c>
      <c r="B51" s="1"/>
      <c r="C51" s="1"/>
      <c r="D51" s="3" t="s">
        <v>41</v>
      </c>
      <c r="E51" s="16">
        <v>0.5</v>
      </c>
      <c r="F51" s="6"/>
      <c r="G51" s="14"/>
      <c r="H51" s="17">
        <f t="shared" si="1"/>
        <v>0.5</v>
      </c>
      <c r="I51" s="5"/>
      <c r="J51" s="5"/>
      <c r="K51" s="14"/>
      <c r="L51" s="6"/>
      <c r="M51" s="17">
        <v>0.5</v>
      </c>
    </row>
    <row r="52" spans="1:13" ht="48">
      <c r="A52" s="13">
        <v>47</v>
      </c>
      <c r="B52" s="1"/>
      <c r="C52" s="1"/>
      <c r="D52" s="3" t="s">
        <v>81</v>
      </c>
      <c r="E52" s="16"/>
      <c r="F52" s="11">
        <v>1.65</v>
      </c>
      <c r="G52" s="9" t="s">
        <v>82</v>
      </c>
      <c r="H52" s="17">
        <v>1.65</v>
      </c>
      <c r="I52" s="5"/>
      <c r="J52" s="5"/>
      <c r="K52" s="14"/>
      <c r="L52" s="6"/>
      <c r="M52" s="17">
        <v>1.65</v>
      </c>
    </row>
    <row r="53" spans="1:13" ht="14.25" customHeight="1">
      <c r="A53" s="13">
        <v>48</v>
      </c>
      <c r="B53" s="1"/>
      <c r="C53" s="1"/>
      <c r="D53" s="3" t="s">
        <v>65</v>
      </c>
      <c r="E53" s="16">
        <v>0.4</v>
      </c>
      <c r="F53" s="6"/>
      <c r="G53" s="14"/>
      <c r="H53" s="17">
        <f t="shared" si="1"/>
        <v>0.4</v>
      </c>
      <c r="I53" s="5"/>
      <c r="J53" s="5"/>
      <c r="K53" s="14"/>
      <c r="L53" s="6"/>
      <c r="M53" s="17">
        <v>0.4</v>
      </c>
    </row>
    <row r="54" spans="1:13" ht="13.5" customHeight="1">
      <c r="A54" s="13">
        <v>49</v>
      </c>
      <c r="B54" s="1"/>
      <c r="C54" s="1"/>
      <c r="D54" s="15" t="s">
        <v>66</v>
      </c>
      <c r="E54" s="19">
        <v>1.5</v>
      </c>
      <c r="F54" s="14"/>
      <c r="G54" s="14"/>
      <c r="H54" s="17">
        <f t="shared" ref="H54:H58" si="2">SUM(E54:F54)</f>
        <v>1.5</v>
      </c>
      <c r="I54" s="3"/>
      <c r="J54" s="16"/>
      <c r="K54" s="12"/>
      <c r="L54" s="22"/>
      <c r="M54" s="17">
        <v>1.5</v>
      </c>
    </row>
    <row r="55" spans="1:13" ht="14.25" customHeight="1">
      <c r="A55" s="13">
        <v>50</v>
      </c>
      <c r="B55" s="1"/>
      <c r="C55" s="1"/>
      <c r="D55" s="15" t="s">
        <v>68</v>
      </c>
      <c r="E55" s="19">
        <v>0.43</v>
      </c>
      <c r="F55" s="14"/>
      <c r="G55" s="14"/>
      <c r="H55" s="17">
        <f t="shared" si="2"/>
        <v>0.43</v>
      </c>
      <c r="I55" s="3"/>
      <c r="J55" s="16"/>
      <c r="K55" s="12"/>
      <c r="L55" s="22"/>
      <c r="M55" s="17">
        <v>0.43</v>
      </c>
    </row>
    <row r="56" spans="1:13" ht="13.5" customHeight="1">
      <c r="A56" s="13">
        <v>51</v>
      </c>
      <c r="B56" s="1"/>
      <c r="C56" s="1"/>
      <c r="D56" s="3" t="s">
        <v>69</v>
      </c>
      <c r="E56" s="19">
        <v>0.28999999999999998</v>
      </c>
      <c r="F56" s="14"/>
      <c r="G56" s="14"/>
      <c r="H56" s="17">
        <f t="shared" si="2"/>
        <v>0.28999999999999998</v>
      </c>
      <c r="I56" s="3"/>
      <c r="J56" s="16"/>
      <c r="K56" s="12"/>
      <c r="L56" s="22"/>
      <c r="M56" s="17">
        <v>0.28999999999999998</v>
      </c>
    </row>
    <row r="57" spans="1:13" ht="13.5" customHeight="1">
      <c r="A57" s="13">
        <v>52</v>
      </c>
      <c r="B57" s="1"/>
      <c r="C57" s="1"/>
      <c r="D57" s="3" t="s">
        <v>23</v>
      </c>
      <c r="E57" s="19">
        <v>0.5</v>
      </c>
      <c r="F57" s="14"/>
      <c r="G57" s="14"/>
      <c r="H57" s="17">
        <f t="shared" si="2"/>
        <v>0.5</v>
      </c>
      <c r="I57" s="3"/>
      <c r="J57" s="16"/>
      <c r="K57" s="12"/>
      <c r="L57" s="22"/>
      <c r="M57" s="17">
        <v>0.5</v>
      </c>
    </row>
    <row r="58" spans="1:13">
      <c r="A58" s="13">
        <v>53</v>
      </c>
      <c r="B58" s="1"/>
      <c r="C58" s="1"/>
      <c r="D58" s="3" t="s">
        <v>25</v>
      </c>
      <c r="E58" s="19">
        <v>1.35</v>
      </c>
      <c r="F58" s="14"/>
      <c r="G58" s="14"/>
      <c r="H58" s="17">
        <f t="shared" si="2"/>
        <v>1.35</v>
      </c>
      <c r="I58" s="3"/>
      <c r="J58" s="16"/>
      <c r="K58" s="12"/>
      <c r="L58" s="22"/>
      <c r="M58" s="17">
        <v>1.35</v>
      </c>
    </row>
    <row r="59" spans="1:13" ht="14.25" customHeight="1">
      <c r="A59" s="13">
        <v>54</v>
      </c>
      <c r="B59" s="1"/>
      <c r="C59" s="1"/>
      <c r="D59" s="3" t="s">
        <v>48</v>
      </c>
      <c r="E59" s="19">
        <v>0.5</v>
      </c>
      <c r="F59" s="14"/>
      <c r="G59" s="14"/>
      <c r="H59" s="17">
        <f t="shared" ref="H59:H99" si="3">SUM(E59:F59)</f>
        <v>0.5</v>
      </c>
      <c r="I59" s="5"/>
      <c r="J59" s="5"/>
      <c r="K59" s="14"/>
      <c r="L59" s="6"/>
      <c r="M59" s="17">
        <v>0.5</v>
      </c>
    </row>
    <row r="60" spans="1:13" ht="14.25" customHeight="1">
      <c r="A60" s="13">
        <v>55</v>
      </c>
      <c r="B60" s="1"/>
      <c r="C60" s="1"/>
      <c r="D60" s="15" t="s">
        <v>70</v>
      </c>
      <c r="E60" s="19">
        <v>0.4</v>
      </c>
      <c r="F60" s="14"/>
      <c r="G60" s="14"/>
      <c r="H60" s="17">
        <f t="shared" si="3"/>
        <v>0.4</v>
      </c>
      <c r="I60" s="3"/>
      <c r="J60" s="16"/>
      <c r="K60" s="12"/>
      <c r="L60" s="22"/>
      <c r="M60" s="17">
        <v>0.4</v>
      </c>
    </row>
    <row r="61" spans="1:13" ht="13.5" customHeight="1">
      <c r="A61" s="13">
        <v>56</v>
      </c>
      <c r="B61" s="1"/>
      <c r="C61" s="1"/>
      <c r="D61" s="15" t="s">
        <v>71</v>
      </c>
      <c r="E61" s="19">
        <v>0.4</v>
      </c>
      <c r="F61" s="14"/>
      <c r="G61" s="14"/>
      <c r="H61" s="17">
        <f t="shared" si="3"/>
        <v>0.4</v>
      </c>
      <c r="I61" s="3"/>
      <c r="J61" s="16"/>
      <c r="K61" s="12"/>
      <c r="L61" s="22"/>
      <c r="M61" s="17">
        <v>0.4</v>
      </c>
    </row>
    <row r="62" spans="1:13">
      <c r="A62" s="13">
        <v>57</v>
      </c>
      <c r="B62" s="1"/>
      <c r="C62" s="1"/>
      <c r="D62" s="15" t="s">
        <v>72</v>
      </c>
      <c r="E62" s="19">
        <v>1.7</v>
      </c>
      <c r="F62" s="14"/>
      <c r="G62" s="14"/>
      <c r="H62" s="17">
        <f t="shared" si="3"/>
        <v>1.7</v>
      </c>
      <c r="I62" s="3"/>
      <c r="J62" s="16"/>
      <c r="K62" s="12"/>
      <c r="L62" s="22"/>
      <c r="M62" s="17">
        <v>1.7</v>
      </c>
    </row>
    <row r="63" spans="1:13" ht="14.25" customHeight="1">
      <c r="A63" s="13">
        <v>58</v>
      </c>
      <c r="B63" s="1"/>
      <c r="C63" s="1"/>
      <c r="D63" s="15" t="s">
        <v>22</v>
      </c>
      <c r="E63" s="19">
        <v>2.1</v>
      </c>
      <c r="F63" s="14"/>
      <c r="G63" s="14"/>
      <c r="H63" s="19">
        <f t="shared" si="3"/>
        <v>2.1</v>
      </c>
      <c r="I63" s="3"/>
      <c r="J63" s="16"/>
      <c r="K63" s="12"/>
      <c r="L63" s="22"/>
      <c r="M63" s="17">
        <v>2.1</v>
      </c>
    </row>
    <row r="64" spans="1:13">
      <c r="A64" s="13">
        <v>59</v>
      </c>
      <c r="B64" s="1"/>
      <c r="C64" s="1"/>
      <c r="D64" s="15" t="s">
        <v>73</v>
      </c>
      <c r="E64" s="19">
        <v>1.1499999999999999</v>
      </c>
      <c r="F64" s="14"/>
      <c r="G64" s="14"/>
      <c r="H64" s="19">
        <f t="shared" si="3"/>
        <v>1.1499999999999999</v>
      </c>
      <c r="I64" s="3"/>
      <c r="J64" s="16"/>
      <c r="K64" s="12"/>
      <c r="L64" s="22"/>
      <c r="M64" s="17">
        <v>1.1499999999999999</v>
      </c>
    </row>
    <row r="65" spans="1:13" ht="15.75" customHeight="1">
      <c r="A65" s="13">
        <v>60</v>
      </c>
      <c r="B65" s="1"/>
      <c r="C65" s="1"/>
      <c r="D65" s="3" t="s">
        <v>74</v>
      </c>
      <c r="E65" s="19">
        <v>0.7</v>
      </c>
      <c r="F65" s="14"/>
      <c r="G65" s="14"/>
      <c r="H65" s="19">
        <f t="shared" si="3"/>
        <v>0.7</v>
      </c>
      <c r="I65" s="3"/>
      <c r="J65" s="16"/>
      <c r="K65" s="12"/>
      <c r="L65" s="22"/>
      <c r="M65" s="17">
        <v>0.7</v>
      </c>
    </row>
    <row r="66" spans="1:13">
      <c r="A66" s="13">
        <v>61</v>
      </c>
      <c r="B66" s="1"/>
      <c r="C66" s="1"/>
      <c r="D66" s="15" t="s">
        <v>83</v>
      </c>
      <c r="E66" s="19">
        <v>0.75</v>
      </c>
      <c r="F66" s="14"/>
      <c r="G66" s="14"/>
      <c r="H66" s="19">
        <f t="shared" si="3"/>
        <v>0.75</v>
      </c>
      <c r="I66" s="3"/>
      <c r="J66" s="16"/>
      <c r="K66" s="12"/>
      <c r="L66" s="22"/>
      <c r="M66" s="17">
        <v>0.75</v>
      </c>
    </row>
    <row r="67" spans="1:13" ht="22.5">
      <c r="A67" s="13">
        <v>62</v>
      </c>
      <c r="B67" s="1"/>
      <c r="C67" s="1"/>
      <c r="D67" s="15" t="s">
        <v>84</v>
      </c>
      <c r="E67" s="19"/>
      <c r="F67" s="19">
        <v>1</v>
      </c>
      <c r="G67" s="2" t="s">
        <v>85</v>
      </c>
      <c r="H67" s="19">
        <f t="shared" si="3"/>
        <v>1</v>
      </c>
      <c r="I67" s="3"/>
      <c r="J67" s="16"/>
      <c r="K67" s="22"/>
      <c r="L67" s="22"/>
      <c r="M67" s="19">
        <v>1</v>
      </c>
    </row>
    <row r="68" spans="1:13">
      <c r="A68" s="13">
        <v>63</v>
      </c>
      <c r="B68" s="1"/>
      <c r="C68" s="1"/>
      <c r="D68" s="15" t="s">
        <v>75</v>
      </c>
      <c r="E68" s="19">
        <v>0.09</v>
      </c>
      <c r="F68" s="14"/>
      <c r="G68" s="14"/>
      <c r="H68" s="19">
        <f t="shared" si="3"/>
        <v>0.09</v>
      </c>
      <c r="I68" s="3"/>
      <c r="J68" s="16"/>
      <c r="K68" s="12"/>
      <c r="L68" s="22"/>
      <c r="M68" s="19">
        <v>0.09</v>
      </c>
    </row>
    <row r="69" spans="1:13" ht="12.75" customHeight="1">
      <c r="A69" s="13">
        <v>64</v>
      </c>
      <c r="B69" s="1"/>
      <c r="C69" s="1"/>
      <c r="D69" s="15" t="s">
        <v>76</v>
      </c>
      <c r="E69" s="19">
        <v>0.09</v>
      </c>
      <c r="F69" s="14"/>
      <c r="G69" s="14"/>
      <c r="H69" s="19">
        <f t="shared" si="3"/>
        <v>0.09</v>
      </c>
      <c r="I69" s="3"/>
      <c r="J69" s="16"/>
      <c r="K69" s="12"/>
      <c r="L69" s="22"/>
      <c r="M69" s="19">
        <v>0.09</v>
      </c>
    </row>
    <row r="70" spans="1:13">
      <c r="A70" s="13">
        <v>65</v>
      </c>
      <c r="B70" s="1"/>
      <c r="C70" s="1"/>
      <c r="D70" s="15" t="s">
        <v>77</v>
      </c>
      <c r="E70" s="19">
        <v>0.6</v>
      </c>
      <c r="F70" s="14"/>
      <c r="G70" s="14"/>
      <c r="H70" s="19">
        <f t="shared" si="3"/>
        <v>0.6</v>
      </c>
      <c r="I70" s="3"/>
      <c r="J70" s="16"/>
      <c r="K70" s="12"/>
      <c r="L70" s="22"/>
      <c r="M70" s="19">
        <v>0.6</v>
      </c>
    </row>
    <row r="71" spans="1:13" ht="13.5" customHeight="1">
      <c r="A71" s="13">
        <v>66</v>
      </c>
      <c r="B71" s="1"/>
      <c r="C71" s="1"/>
      <c r="D71" s="15" t="s">
        <v>78</v>
      </c>
      <c r="E71" s="19">
        <v>0.5</v>
      </c>
      <c r="F71" s="14"/>
      <c r="G71" s="14"/>
      <c r="H71" s="19">
        <f t="shared" si="3"/>
        <v>0.5</v>
      </c>
      <c r="I71" s="3"/>
      <c r="J71" s="16"/>
      <c r="K71" s="12"/>
      <c r="L71" s="22"/>
      <c r="M71" s="17">
        <v>0.5</v>
      </c>
    </row>
    <row r="72" spans="1:13" ht="45">
      <c r="A72" s="13">
        <v>67</v>
      </c>
      <c r="B72" s="1"/>
      <c r="C72" s="1"/>
      <c r="D72" s="15" t="s">
        <v>33</v>
      </c>
      <c r="E72" s="19"/>
      <c r="F72" s="22">
        <v>2.0499999999999998</v>
      </c>
      <c r="G72" s="2" t="s">
        <v>100</v>
      </c>
      <c r="H72" s="19">
        <v>2.0499999999999998</v>
      </c>
      <c r="I72" s="3"/>
      <c r="J72" s="16"/>
      <c r="K72" s="22"/>
      <c r="L72" s="22"/>
      <c r="M72" s="19">
        <v>2.0499999999999998</v>
      </c>
    </row>
    <row r="73" spans="1:13">
      <c r="A73" s="13">
        <v>68</v>
      </c>
      <c r="B73" s="1"/>
      <c r="C73" s="1"/>
      <c r="D73" s="15" t="s">
        <v>79</v>
      </c>
      <c r="E73" s="19">
        <v>0.05</v>
      </c>
      <c r="F73" s="14"/>
      <c r="G73" s="14"/>
      <c r="H73" s="19">
        <f t="shared" si="3"/>
        <v>0.05</v>
      </c>
      <c r="I73" s="3"/>
      <c r="J73" s="16"/>
      <c r="K73" s="12"/>
      <c r="L73" s="22"/>
      <c r="M73" s="17">
        <v>0.05</v>
      </c>
    </row>
    <row r="74" spans="1:13">
      <c r="A74" s="13">
        <v>69</v>
      </c>
      <c r="B74" s="1"/>
      <c r="C74" s="1"/>
      <c r="D74" s="15" t="s">
        <v>24</v>
      </c>
      <c r="E74" s="19">
        <v>1</v>
      </c>
      <c r="F74" s="14"/>
      <c r="G74" s="14"/>
      <c r="H74" s="19">
        <f t="shared" si="3"/>
        <v>1</v>
      </c>
      <c r="I74" s="3"/>
      <c r="J74" s="16"/>
      <c r="K74" s="12"/>
      <c r="L74" s="22"/>
      <c r="M74" s="17">
        <v>1</v>
      </c>
    </row>
    <row r="75" spans="1:13">
      <c r="A75" s="13">
        <v>70</v>
      </c>
      <c r="B75" s="1"/>
      <c r="C75" s="1"/>
      <c r="D75" s="15" t="s">
        <v>80</v>
      </c>
      <c r="E75" s="19">
        <v>0.5</v>
      </c>
      <c r="F75" s="14"/>
      <c r="G75" s="14"/>
      <c r="H75" s="19">
        <f t="shared" si="3"/>
        <v>0.5</v>
      </c>
      <c r="I75" s="3"/>
      <c r="J75" s="16"/>
      <c r="K75" s="12"/>
      <c r="L75" s="22"/>
      <c r="M75" s="17">
        <v>0.5</v>
      </c>
    </row>
    <row r="76" spans="1:13">
      <c r="A76" s="13">
        <v>71</v>
      </c>
      <c r="B76" s="1"/>
      <c r="C76" s="1"/>
      <c r="D76" s="15" t="s">
        <v>86</v>
      </c>
      <c r="E76" s="19">
        <v>1</v>
      </c>
      <c r="F76" s="14"/>
      <c r="G76" s="14"/>
      <c r="H76" s="19">
        <f t="shared" si="3"/>
        <v>1</v>
      </c>
      <c r="I76" s="3"/>
      <c r="J76" s="16"/>
      <c r="K76" s="12"/>
      <c r="L76" s="22"/>
      <c r="M76" s="17">
        <v>1</v>
      </c>
    </row>
    <row r="77" spans="1:13">
      <c r="A77" s="13">
        <v>72</v>
      </c>
      <c r="B77" s="1"/>
      <c r="C77" s="1"/>
      <c r="D77" s="15" t="s">
        <v>87</v>
      </c>
      <c r="E77" s="19">
        <v>0.59</v>
      </c>
      <c r="F77" s="14"/>
      <c r="G77" s="14"/>
      <c r="H77" s="19">
        <f t="shared" si="3"/>
        <v>0.59</v>
      </c>
      <c r="I77" s="3"/>
      <c r="J77" s="16"/>
      <c r="K77" s="12"/>
      <c r="L77" s="22"/>
      <c r="M77" s="17">
        <v>0.59</v>
      </c>
    </row>
    <row r="78" spans="1:13">
      <c r="A78" s="13">
        <v>73</v>
      </c>
      <c r="B78" s="1"/>
      <c r="C78" s="1"/>
      <c r="D78" s="15" t="s">
        <v>88</v>
      </c>
      <c r="E78" s="19">
        <v>0.49</v>
      </c>
      <c r="F78" s="14"/>
      <c r="G78" s="14"/>
      <c r="H78" s="19">
        <f t="shared" si="3"/>
        <v>0.49</v>
      </c>
      <c r="I78" s="3"/>
      <c r="J78" s="16"/>
      <c r="K78" s="12"/>
      <c r="L78" s="22"/>
      <c r="M78" s="17">
        <v>0.49</v>
      </c>
    </row>
    <row r="79" spans="1:13">
      <c r="A79" s="13">
        <v>74</v>
      </c>
      <c r="B79" s="1"/>
      <c r="C79" s="1"/>
      <c r="D79" s="15" t="s">
        <v>89</v>
      </c>
      <c r="E79" s="19">
        <v>0.28999999999999998</v>
      </c>
      <c r="F79" s="14"/>
      <c r="G79" s="14"/>
      <c r="H79" s="19">
        <f t="shared" si="3"/>
        <v>0.28999999999999998</v>
      </c>
      <c r="I79" s="3"/>
      <c r="J79" s="16"/>
      <c r="K79" s="12"/>
      <c r="L79" s="22"/>
      <c r="M79" s="17">
        <v>0.3</v>
      </c>
    </row>
    <row r="80" spans="1:13">
      <c r="A80" s="13">
        <v>75</v>
      </c>
      <c r="B80" s="1"/>
      <c r="C80" s="1"/>
      <c r="D80" s="15" t="s">
        <v>90</v>
      </c>
      <c r="E80" s="19">
        <v>0.3</v>
      </c>
      <c r="F80" s="14"/>
      <c r="G80" s="14"/>
      <c r="H80" s="19">
        <f t="shared" si="3"/>
        <v>0.3</v>
      </c>
      <c r="I80" s="3"/>
      <c r="J80" s="16"/>
      <c r="K80" s="12"/>
      <c r="L80" s="22"/>
      <c r="M80" s="17">
        <v>0.3</v>
      </c>
    </row>
    <row r="81" spans="1:13">
      <c r="A81" s="13">
        <v>76</v>
      </c>
      <c r="B81" s="1"/>
      <c r="C81" s="1"/>
      <c r="D81" s="15" t="s">
        <v>91</v>
      </c>
      <c r="E81" s="19">
        <v>0.7</v>
      </c>
      <c r="F81" s="14"/>
      <c r="G81" s="14"/>
      <c r="H81" s="19">
        <f t="shared" si="3"/>
        <v>0.7</v>
      </c>
      <c r="I81" s="3"/>
      <c r="J81" s="16"/>
      <c r="K81" s="12"/>
      <c r="L81" s="22"/>
      <c r="M81" s="17">
        <v>0.7</v>
      </c>
    </row>
    <row r="82" spans="1:13">
      <c r="A82" s="13">
        <v>77</v>
      </c>
      <c r="B82" s="1"/>
      <c r="C82" s="1"/>
      <c r="D82" s="15" t="s">
        <v>92</v>
      </c>
      <c r="E82" s="19">
        <v>1.1000000000000001</v>
      </c>
      <c r="F82" s="14"/>
      <c r="G82" s="14"/>
      <c r="H82" s="19">
        <f t="shared" si="3"/>
        <v>1.1000000000000001</v>
      </c>
      <c r="I82" s="3"/>
      <c r="J82" s="16"/>
      <c r="K82" s="12"/>
      <c r="L82" s="22"/>
      <c r="M82" s="17">
        <v>1.1000000000000001</v>
      </c>
    </row>
    <row r="83" spans="1:13">
      <c r="A83" s="13">
        <v>78</v>
      </c>
      <c r="B83" s="1"/>
      <c r="C83" s="1"/>
      <c r="D83" s="15" t="s">
        <v>93</v>
      </c>
      <c r="E83" s="19">
        <v>0.8</v>
      </c>
      <c r="F83" s="14"/>
      <c r="G83" s="14"/>
      <c r="H83" s="19">
        <f t="shared" si="3"/>
        <v>0.8</v>
      </c>
      <c r="I83" s="3"/>
      <c r="J83" s="16"/>
      <c r="K83" s="12"/>
      <c r="L83" s="22"/>
      <c r="M83" s="19">
        <v>0.8</v>
      </c>
    </row>
    <row r="84" spans="1:13">
      <c r="A84" s="13">
        <v>79</v>
      </c>
      <c r="B84" s="1"/>
      <c r="C84" s="1"/>
      <c r="D84" s="15" t="s">
        <v>94</v>
      </c>
      <c r="E84" s="19">
        <v>0.95</v>
      </c>
      <c r="F84" s="14"/>
      <c r="G84" s="14"/>
      <c r="H84" s="19">
        <f t="shared" si="3"/>
        <v>0.95</v>
      </c>
      <c r="I84" s="3"/>
      <c r="J84" s="16"/>
      <c r="K84" s="12"/>
      <c r="L84" s="22"/>
      <c r="M84" s="19">
        <v>0.95</v>
      </c>
    </row>
    <row r="85" spans="1:13">
      <c r="A85" s="13">
        <v>80</v>
      </c>
      <c r="B85" s="1"/>
      <c r="C85" s="1"/>
      <c r="D85" s="15" t="s">
        <v>95</v>
      </c>
      <c r="E85" s="19">
        <v>1.5</v>
      </c>
      <c r="F85" s="14"/>
      <c r="G85" s="14"/>
      <c r="H85" s="19">
        <f t="shared" si="3"/>
        <v>1.5</v>
      </c>
      <c r="I85" s="3"/>
      <c r="J85" s="16"/>
      <c r="K85" s="12"/>
      <c r="L85" s="22"/>
      <c r="M85" s="19">
        <v>1.5</v>
      </c>
    </row>
    <row r="86" spans="1:13">
      <c r="A86" s="13">
        <v>81</v>
      </c>
      <c r="B86" s="1"/>
      <c r="C86" s="1"/>
      <c r="D86" s="15" t="s">
        <v>96</v>
      </c>
      <c r="E86" s="19">
        <v>1.5</v>
      </c>
      <c r="F86" s="14"/>
      <c r="G86" s="14"/>
      <c r="H86" s="19">
        <f t="shared" si="3"/>
        <v>1.5</v>
      </c>
      <c r="I86" s="3"/>
      <c r="J86" s="16"/>
      <c r="K86" s="12"/>
      <c r="L86" s="22"/>
      <c r="M86" s="19">
        <v>1.5</v>
      </c>
    </row>
    <row r="87" spans="1:13">
      <c r="A87" s="13">
        <v>82</v>
      </c>
      <c r="B87" s="1"/>
      <c r="C87" s="1"/>
      <c r="D87" s="15" t="s">
        <v>97</v>
      </c>
      <c r="E87" s="19">
        <v>2</v>
      </c>
      <c r="F87" s="14"/>
      <c r="G87" s="14"/>
      <c r="H87" s="19">
        <f t="shared" si="3"/>
        <v>2</v>
      </c>
      <c r="I87" s="3"/>
      <c r="J87" s="16"/>
      <c r="K87" s="12"/>
      <c r="L87" s="22"/>
      <c r="M87" s="19">
        <v>2</v>
      </c>
    </row>
    <row r="88" spans="1:13">
      <c r="A88" s="13">
        <v>83</v>
      </c>
      <c r="B88" s="1"/>
      <c r="C88" s="1"/>
      <c r="D88" s="15" t="s">
        <v>98</v>
      </c>
      <c r="E88" s="19">
        <v>1</v>
      </c>
      <c r="F88" s="14"/>
      <c r="G88" s="14"/>
      <c r="H88" s="19">
        <f t="shared" si="3"/>
        <v>1</v>
      </c>
      <c r="I88" s="3"/>
      <c r="J88" s="16"/>
      <c r="K88" s="12"/>
      <c r="L88" s="22"/>
      <c r="M88" s="19">
        <v>1</v>
      </c>
    </row>
    <row r="89" spans="1:13">
      <c r="A89" s="13">
        <v>84</v>
      </c>
      <c r="B89" s="1"/>
      <c r="C89" s="1"/>
      <c r="D89" s="15" t="s">
        <v>99</v>
      </c>
      <c r="E89" s="19">
        <v>1.5</v>
      </c>
      <c r="F89" s="14"/>
      <c r="G89" s="14"/>
      <c r="H89" s="19">
        <f t="shared" si="3"/>
        <v>1.5</v>
      </c>
      <c r="I89" s="3"/>
      <c r="J89" s="16"/>
      <c r="K89" s="12"/>
      <c r="L89" s="22"/>
      <c r="M89" s="19">
        <v>1.5</v>
      </c>
    </row>
    <row r="90" spans="1:13" ht="22.5">
      <c r="A90" s="13">
        <v>85</v>
      </c>
      <c r="B90" s="1"/>
      <c r="C90" s="1"/>
      <c r="D90" s="15" t="s">
        <v>101</v>
      </c>
      <c r="E90" s="19"/>
      <c r="F90" s="19">
        <v>1.2</v>
      </c>
      <c r="G90" s="2" t="s">
        <v>11</v>
      </c>
      <c r="H90" s="19">
        <f t="shared" si="3"/>
        <v>1.2</v>
      </c>
      <c r="I90" s="3"/>
      <c r="J90" s="16"/>
      <c r="K90" s="12"/>
      <c r="L90" s="22"/>
      <c r="M90" s="19">
        <v>1.2</v>
      </c>
    </row>
    <row r="91" spans="1:13">
      <c r="A91" s="13">
        <v>86</v>
      </c>
      <c r="B91" s="1"/>
      <c r="C91" s="1"/>
      <c r="D91" s="15" t="s">
        <v>74</v>
      </c>
      <c r="E91" s="19">
        <v>0.7</v>
      </c>
      <c r="F91" s="14"/>
      <c r="G91" s="14"/>
      <c r="H91" s="19">
        <f t="shared" si="3"/>
        <v>0.7</v>
      </c>
      <c r="I91" s="3"/>
      <c r="J91" s="16"/>
      <c r="K91" s="12"/>
      <c r="L91" s="22"/>
      <c r="M91" s="19">
        <v>0.7</v>
      </c>
    </row>
    <row r="92" spans="1:13">
      <c r="A92" s="13">
        <v>87</v>
      </c>
      <c r="B92" s="1"/>
      <c r="C92" s="1"/>
      <c r="D92" s="15" t="s">
        <v>103</v>
      </c>
      <c r="E92" s="19">
        <v>1.49</v>
      </c>
      <c r="F92" s="14"/>
      <c r="G92" s="14"/>
      <c r="H92" s="19">
        <f t="shared" si="3"/>
        <v>1.49</v>
      </c>
      <c r="I92" s="3"/>
      <c r="J92" s="16"/>
      <c r="K92" s="12"/>
      <c r="L92" s="22"/>
      <c r="M92" s="19">
        <v>1.49</v>
      </c>
    </row>
    <row r="93" spans="1:13">
      <c r="A93" s="13">
        <v>88</v>
      </c>
      <c r="B93" s="1"/>
      <c r="C93" s="1"/>
      <c r="D93" s="15" t="s">
        <v>104</v>
      </c>
      <c r="E93" s="19">
        <v>0.28999999999999998</v>
      </c>
      <c r="F93" s="14"/>
      <c r="G93" s="14"/>
      <c r="H93" s="19">
        <f t="shared" si="3"/>
        <v>0.28999999999999998</v>
      </c>
      <c r="I93" s="3"/>
      <c r="J93" s="16"/>
      <c r="K93" s="12"/>
      <c r="L93" s="22"/>
      <c r="M93" s="19">
        <v>0.28999999999999998</v>
      </c>
    </row>
    <row r="94" spans="1:13">
      <c r="A94" s="13">
        <v>89</v>
      </c>
      <c r="B94" s="1"/>
      <c r="C94" s="1"/>
      <c r="D94" s="15" t="s">
        <v>12</v>
      </c>
      <c r="E94" s="19">
        <v>0.1</v>
      </c>
      <c r="F94" s="14"/>
      <c r="G94" s="14"/>
      <c r="H94" s="19">
        <f t="shared" si="3"/>
        <v>0.1</v>
      </c>
      <c r="I94" s="3"/>
      <c r="J94" s="16"/>
      <c r="K94" s="12"/>
      <c r="L94" s="22"/>
      <c r="M94" s="19">
        <v>0.1</v>
      </c>
    </row>
    <row r="95" spans="1:13">
      <c r="A95" s="13">
        <v>90</v>
      </c>
      <c r="B95" s="1"/>
      <c r="C95" s="1"/>
      <c r="D95" s="15" t="s">
        <v>71</v>
      </c>
      <c r="E95" s="19">
        <v>1</v>
      </c>
      <c r="F95" s="14"/>
      <c r="G95" s="14"/>
      <c r="H95" s="19">
        <f t="shared" si="3"/>
        <v>1</v>
      </c>
      <c r="I95" s="3"/>
      <c r="J95" s="16"/>
      <c r="K95" s="12"/>
      <c r="L95" s="22"/>
      <c r="M95" s="19">
        <v>1</v>
      </c>
    </row>
    <row r="96" spans="1:13">
      <c r="A96" s="13">
        <v>91</v>
      </c>
      <c r="B96" s="1"/>
      <c r="C96" s="1"/>
      <c r="D96" s="15" t="s">
        <v>24</v>
      </c>
      <c r="E96" s="19">
        <v>0.7</v>
      </c>
      <c r="F96" s="14"/>
      <c r="G96" s="14"/>
      <c r="H96" s="19">
        <f t="shared" si="3"/>
        <v>0.7</v>
      </c>
      <c r="I96" s="3"/>
      <c r="J96" s="16"/>
      <c r="K96" s="12"/>
      <c r="L96" s="22"/>
      <c r="M96" s="19">
        <v>0.7</v>
      </c>
    </row>
    <row r="97" spans="1:14">
      <c r="A97" s="13">
        <v>92</v>
      </c>
      <c r="B97" s="1"/>
      <c r="C97" s="1"/>
      <c r="D97" s="15" t="s">
        <v>105</v>
      </c>
      <c r="E97" s="19"/>
      <c r="F97" s="18">
        <v>3.3</v>
      </c>
      <c r="G97" s="30" t="s">
        <v>106</v>
      </c>
      <c r="H97" s="19">
        <f t="shared" si="3"/>
        <v>3.3</v>
      </c>
      <c r="I97" s="3"/>
      <c r="J97" s="16"/>
      <c r="K97" s="12"/>
      <c r="L97" s="22"/>
      <c r="M97" s="19">
        <v>3.3</v>
      </c>
    </row>
    <row r="98" spans="1:14" ht="33" customHeight="1">
      <c r="A98" s="13">
        <v>93</v>
      </c>
      <c r="B98" s="1"/>
      <c r="C98" s="1"/>
      <c r="D98" s="15" t="s">
        <v>71</v>
      </c>
      <c r="E98" s="19"/>
      <c r="F98" s="19">
        <v>5.3</v>
      </c>
      <c r="G98" s="2" t="s">
        <v>107</v>
      </c>
      <c r="H98" s="19">
        <f t="shared" si="3"/>
        <v>5.3</v>
      </c>
      <c r="I98" s="3"/>
      <c r="J98" s="16"/>
      <c r="K98" s="12"/>
      <c r="L98" s="22"/>
      <c r="M98" s="19">
        <v>5.3</v>
      </c>
    </row>
    <row r="99" spans="1:14">
      <c r="A99" s="13">
        <v>94</v>
      </c>
      <c r="B99" s="1"/>
      <c r="C99" s="1"/>
      <c r="D99" s="15" t="s">
        <v>97</v>
      </c>
      <c r="E99" s="19">
        <v>2</v>
      </c>
      <c r="F99" s="14"/>
      <c r="G99" s="14"/>
      <c r="H99" s="19">
        <f t="shared" si="3"/>
        <v>2</v>
      </c>
      <c r="I99" s="3"/>
      <c r="J99" s="16"/>
      <c r="K99" s="12"/>
      <c r="L99" s="22"/>
      <c r="M99" s="17">
        <v>2</v>
      </c>
    </row>
    <row r="100" spans="1:14">
      <c r="A100" s="28"/>
      <c r="B100" s="28" t="s">
        <v>17</v>
      </c>
      <c r="C100" s="20">
        <f>SUM(C6:C99)</f>
        <v>6.2</v>
      </c>
      <c r="D100" s="20">
        <f t="shared" ref="D100" si="4">SUM(D6:D90)</f>
        <v>0</v>
      </c>
      <c r="E100" s="20">
        <f t="shared" ref="E100:M100" si="5">SUM(E6:E99)</f>
        <v>64.340000000000018</v>
      </c>
      <c r="F100" s="20">
        <f t="shared" si="5"/>
        <v>27.94</v>
      </c>
      <c r="G100" s="20">
        <f t="shared" si="5"/>
        <v>0</v>
      </c>
      <c r="H100" s="20">
        <f t="shared" si="5"/>
        <v>92.28</v>
      </c>
      <c r="I100" s="20">
        <f t="shared" si="5"/>
        <v>0</v>
      </c>
      <c r="J100" s="20">
        <f t="shared" si="5"/>
        <v>3.63002</v>
      </c>
      <c r="K100" s="20">
        <f t="shared" si="5"/>
        <v>0</v>
      </c>
      <c r="L100" s="20">
        <f t="shared" si="5"/>
        <v>3.5999999999999996</v>
      </c>
      <c r="M100" s="20">
        <f t="shared" si="5"/>
        <v>91.25</v>
      </c>
      <c r="N100" s="23"/>
    </row>
    <row r="102" spans="1:14">
      <c r="A102" s="10" t="s">
        <v>9</v>
      </c>
      <c r="B102" s="10"/>
      <c r="C102" s="10"/>
    </row>
    <row r="104" spans="1:14">
      <c r="A104" s="10"/>
      <c r="B104" s="10"/>
      <c r="C104" s="10"/>
    </row>
  </sheetData>
  <mergeCells count="12">
    <mergeCell ref="C5:M5"/>
    <mergeCell ref="B6:B10"/>
    <mergeCell ref="I1:M1"/>
    <mergeCell ref="A2:M2"/>
    <mergeCell ref="A3:A5"/>
    <mergeCell ref="B3:B5"/>
    <mergeCell ref="C3:C4"/>
    <mergeCell ref="D3:D4"/>
    <mergeCell ref="E3:G3"/>
    <mergeCell ref="H3:H4"/>
    <mergeCell ref="I3:L3"/>
    <mergeCell ref="M3:M4"/>
  </mergeCells>
  <printOptions horizontalCentered="1"/>
  <pageMargins left="0" right="0" top="0.35433070866141736" bottom="0.35433070866141736" header="0.31496062992125984" footer="0.31496062992125984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( 1 кв-л 2020р.)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Material</dc:creator>
  <cp:lastModifiedBy>Экономист</cp:lastModifiedBy>
  <cp:lastPrinted>2020-04-01T09:20:10Z</cp:lastPrinted>
  <dcterms:created xsi:type="dcterms:W3CDTF">2019-02-04T08:02:35Z</dcterms:created>
  <dcterms:modified xsi:type="dcterms:W3CDTF">2020-04-01T10:56:38Z</dcterms:modified>
</cp:coreProperties>
</file>